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on Drive\Pro\Pro et Discount - Global Folder\Synchro\00-LOTS &amp; LISTINGS\2026\LOT\LOT-EPI x3\MSC\"/>
    </mc:Choice>
  </mc:AlternateContent>
  <xr:revisionPtr revIDLastSave="0" documentId="13_ncr:1_{3DB42D5B-DAA2-4A24-91D0-B4125674EE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iting EPI" sheetId="1" r:id="rId1"/>
    <sheet name="Costumes" sheetId="3" r:id="rId2"/>
    <sheet name="Résumé par famille" sheetId="2" r:id="rId3"/>
  </sheets>
  <definedNames>
    <definedName name="_xlnm._FilterDatabase" localSheetId="0" hidden="1">'Lisiting EPI'!$A$1:$I$1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2" l="1"/>
  <c r="D7" i="2" s="1"/>
  <c r="B8" i="2"/>
  <c r="D8" i="2" s="1"/>
  <c r="C40" i="3"/>
  <c r="D40" i="3"/>
  <c r="E40" i="3"/>
  <c r="F40" i="3"/>
  <c r="G40" i="3"/>
  <c r="I53" i="3"/>
  <c r="I48" i="3"/>
  <c r="F43" i="3"/>
  <c r="E43" i="3"/>
  <c r="D43" i="3"/>
  <c r="C43" i="3"/>
  <c r="G41" i="3"/>
  <c r="AI16" i="3"/>
  <c r="AG15" i="3"/>
  <c r="AI15" i="3" s="1"/>
  <c r="AG14" i="3"/>
  <c r="AI14" i="3" s="1"/>
  <c r="AG13" i="3"/>
  <c r="AI13" i="3" s="1"/>
  <c r="AG12" i="3"/>
  <c r="AI12" i="3" s="1"/>
  <c r="AG11" i="3"/>
  <c r="AI11" i="3" s="1"/>
  <c r="AG10" i="3"/>
  <c r="AI10" i="3" s="1"/>
  <c r="AG9" i="3"/>
  <c r="AI9" i="3" s="1"/>
  <c r="AG8" i="3"/>
  <c r="AI8" i="3" s="1"/>
  <c r="AG7" i="3"/>
  <c r="AI7" i="3" s="1"/>
  <c r="AG6" i="3"/>
  <c r="AI6" i="3" s="1"/>
  <c r="AG5" i="3"/>
  <c r="AI5" i="3" s="1"/>
  <c r="AG4" i="3"/>
  <c r="AI4" i="3" s="1"/>
  <c r="AG3" i="3"/>
  <c r="AI3" i="3" s="1"/>
  <c r="AG2" i="3"/>
  <c r="AI2" i="3" s="1"/>
  <c r="H1084" i="1"/>
  <c r="C9" i="2"/>
  <c r="D23" i="2"/>
  <c r="D22" i="2"/>
  <c r="D21" i="2"/>
  <c r="D20" i="2"/>
  <c r="D19" i="2"/>
  <c r="D18" i="2"/>
  <c r="D17" i="2"/>
  <c r="D16" i="2"/>
  <c r="D15" i="2"/>
  <c r="D14" i="2"/>
  <c r="D13" i="2"/>
  <c r="D10" i="2"/>
  <c r="D12" i="2"/>
  <c r="D11" i="2"/>
  <c r="D6" i="2"/>
  <c r="D5" i="2"/>
  <c r="D4" i="2"/>
  <c r="D3" i="2"/>
  <c r="B2" i="2"/>
  <c r="B24" i="2" s="1"/>
  <c r="H1043" i="1"/>
  <c r="I1043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2" i="1"/>
  <c r="AI17" i="3" l="1"/>
  <c r="AG17" i="3"/>
  <c r="D9" i="2"/>
  <c r="D2" i="2"/>
  <c r="I1084" i="1"/>
  <c r="D24" i="2" l="1"/>
</calcChain>
</file>

<file path=xl/sharedStrings.xml><?xml version="1.0" encoding="utf-8"?>
<sst xmlns="http://schemas.openxmlformats.org/spreadsheetml/2006/main" count="5330" uniqueCount="1448">
  <si>
    <t>Photo</t>
  </si>
  <si>
    <t>Réf. Article</t>
  </si>
  <si>
    <t>Réf. Fournisseur</t>
  </si>
  <si>
    <t>Fournisseur</t>
  </si>
  <si>
    <t>Désignation</t>
  </si>
  <si>
    <t>Prix vente (€)</t>
  </si>
  <si>
    <t>Taille</t>
  </si>
  <si>
    <t>0460_NO/RO</t>
  </si>
  <si>
    <t>CARNE_NOIR_CERISE</t>
  </si>
  <si>
    <t>FROBUR</t>
  </si>
  <si>
    <t>VESTE HOMME 65 % POLYESTER 35 % COTON NOIR/ROUGE</t>
  </si>
  <si>
    <t>3</t>
  </si>
  <si>
    <t>5</t>
  </si>
  <si>
    <t>100_BE</t>
  </si>
  <si>
    <t>DYNBNF22AS_ECRU</t>
  </si>
  <si>
    <t>FMOLIN</t>
  </si>
  <si>
    <t>BLOUSON FEMME COTON POLYESTER BEIGE</t>
  </si>
  <si>
    <t>1</t>
  </si>
  <si>
    <t>2</t>
  </si>
  <si>
    <t>101_BE</t>
  </si>
  <si>
    <t>DYNPNF22AS_ECRU</t>
  </si>
  <si>
    <t>PANTALON  FEMME COTON POLYESTER BEIGE</t>
  </si>
  <si>
    <t>1126NO</t>
  </si>
  <si>
    <t>1125-189-2079</t>
  </si>
  <si>
    <t>FENGEL</t>
  </si>
  <si>
    <t>BLOUSON MATELASSE 100% POLYESTER</t>
  </si>
  <si>
    <t>XXL</t>
  </si>
  <si>
    <t>1130NO</t>
  </si>
  <si>
    <t>VEDI_GRIS_PISTACHE</t>
  </si>
  <si>
    <t>VESTE 65% POLYESTER,35% COTON MANCHES COURTES</t>
  </si>
  <si>
    <t>0</t>
  </si>
  <si>
    <t>4</t>
  </si>
  <si>
    <t>1489_TA</t>
  </si>
  <si>
    <t>TOURBE_1489_TAUPE</t>
  </si>
  <si>
    <t>FLEBEURRE</t>
  </si>
  <si>
    <t>PANTALON 60 % COTON 40 % POLYESTER TAUPE/NOIR</t>
  </si>
  <si>
    <t>44</t>
  </si>
  <si>
    <t>150_BE</t>
  </si>
  <si>
    <t>DYNBNH22AS_ECRU</t>
  </si>
  <si>
    <t>BLOUSON 65 % COTON 35 % POLYESTER BEIGE</t>
  </si>
  <si>
    <t>150_GR</t>
  </si>
  <si>
    <t>DYNBNH22AS_CONVOY</t>
  </si>
  <si>
    <t>BLOUSON 65 % COTON 35 % POLYESTER GRIS</t>
  </si>
  <si>
    <t>151/_BE</t>
  </si>
  <si>
    <t>DYNPNH22PG_ECRU</t>
  </si>
  <si>
    <t>PANTALON 65 % COTON 35 % POLYESTER BEIGE</t>
  </si>
  <si>
    <t>40</t>
  </si>
  <si>
    <t>46</t>
  </si>
  <si>
    <t>48</t>
  </si>
  <si>
    <t>50</t>
  </si>
  <si>
    <t>151/_GR</t>
  </si>
  <si>
    <t>DYNPNH22PG_CONVOY</t>
  </si>
  <si>
    <t>PANTALON 65 % COTON 35 % POLYESTER GRIS</t>
  </si>
  <si>
    <t>38</t>
  </si>
  <si>
    <t>1547_BL</t>
  </si>
  <si>
    <t>1547_400_21</t>
  </si>
  <si>
    <t>FBPRO</t>
  </si>
  <si>
    <t>VESTE 65 % POLYESTER 35 % COTON</t>
  </si>
  <si>
    <t>XL</t>
  </si>
  <si>
    <t>1594_NO</t>
  </si>
  <si>
    <t>1594_485_32</t>
  </si>
  <si>
    <t>VESTE 65 % POLYESTER 35 % COTON M.LONGUES</t>
  </si>
  <si>
    <t>1622</t>
  </si>
  <si>
    <t>SULFATE_1622_GRIS</t>
  </si>
  <si>
    <t>PANTALON 60 % COTON 40 % POLYESTER</t>
  </si>
  <si>
    <t>42</t>
  </si>
  <si>
    <t>52</t>
  </si>
  <si>
    <t>1643_EC</t>
  </si>
  <si>
    <t>1643_400_47</t>
  </si>
  <si>
    <t>PANTALON ECRU 65 % POLYESTER 35 % COTON  UNISEXE ECRU</t>
  </si>
  <si>
    <t>M</t>
  </si>
  <si>
    <t>1662_BL</t>
  </si>
  <si>
    <t>1662_686_21</t>
  </si>
  <si>
    <t>JEAN FEMME 48 % COTON 48 % POLYESTER 4 % ELASTHANNE BLANC</t>
  </si>
  <si>
    <t>36</t>
  </si>
  <si>
    <t>1662_NO</t>
  </si>
  <si>
    <t>1662_686_32</t>
  </si>
  <si>
    <t>JEAN FEMME 48 % COTON 48 % POLYESTER 4 % ELASTHANNE NOIR</t>
  </si>
  <si>
    <t>54</t>
  </si>
  <si>
    <t>1702_BL/MA</t>
  </si>
  <si>
    <t>1702_485_2110</t>
  </si>
  <si>
    <t>TUNIQUE 50% COTON 50% POLYESTER</t>
  </si>
  <si>
    <t>S</t>
  </si>
  <si>
    <t>1702_BL/RO</t>
  </si>
  <si>
    <t>1702_485_2188</t>
  </si>
  <si>
    <t>1703_GR</t>
  </si>
  <si>
    <t>1703_6095_026</t>
  </si>
  <si>
    <t>PULL 60 % POLYESTER 40 % ACRYLIQUE GRIS</t>
  </si>
  <si>
    <t>L</t>
  </si>
  <si>
    <t>1750_AZ</t>
  </si>
  <si>
    <t>1750_435_116</t>
  </si>
  <si>
    <t>TUNIQUE 50 % COTON 50 % POLYESTER AZUR</t>
  </si>
  <si>
    <t>3XL</t>
  </si>
  <si>
    <t>1750_BL</t>
  </si>
  <si>
    <t>1750_435_21</t>
  </si>
  <si>
    <t>TUNIQUE 50 % COTON 50 % POLYESTER BLANC</t>
  </si>
  <si>
    <t>1750_RO</t>
  </si>
  <si>
    <t>1750_435_188</t>
  </si>
  <si>
    <t>TUNIQUE 50 % COTON 50 % POLYESTER CORAIL</t>
  </si>
  <si>
    <t>1760_BL/GR</t>
  </si>
  <si>
    <t>1760_435_2151</t>
  </si>
  <si>
    <t>TUNIQUE FEMME 50 % POLYESTER 50 % COTON BLANC/GRIS</t>
  </si>
  <si>
    <t>1795_BE</t>
  </si>
  <si>
    <t>VESTE DE TRAVAIL BEIGE</t>
  </si>
  <si>
    <t>42/44</t>
  </si>
  <si>
    <t>1796_MA</t>
  </si>
  <si>
    <t>PANTALON</t>
  </si>
  <si>
    <t>60</t>
  </si>
  <si>
    <t>1810GR/RO</t>
  </si>
  <si>
    <t>1810-254-79757</t>
  </si>
  <si>
    <t>BLOUSON 65 % POLYESTER 35 % COTON GRIS/ROUGE</t>
  </si>
  <si>
    <t>1890_KA</t>
  </si>
  <si>
    <t>1890_643_73</t>
  </si>
  <si>
    <t>BLOUSON PILOTE 100 % POLYAMIDE OLIVE</t>
  </si>
  <si>
    <t>1890_TA</t>
  </si>
  <si>
    <t>1890_643_400</t>
  </si>
  <si>
    <t>BLOUSON PILOTE 100 % POLYAMIDE TAUPE</t>
  </si>
  <si>
    <t>2103_NO</t>
  </si>
  <si>
    <t>0915_3793_279</t>
  </si>
  <si>
    <t>PANTALON FEMME 65 % POLYESTER 35 % COTON</t>
  </si>
  <si>
    <t>56</t>
  </si>
  <si>
    <t>2110_NO</t>
  </si>
  <si>
    <t>PIMENT_2110_NOIR</t>
  </si>
  <si>
    <t>BLOUSON MATELASSE 100 % POLYESTER NOIR</t>
  </si>
  <si>
    <t>216500_NO</t>
  </si>
  <si>
    <t>ECORCE_216500_MARI</t>
  </si>
  <si>
    <t>BLOUSON POLAIRE 100 % POLYESTER NOIR</t>
  </si>
  <si>
    <t>6</t>
  </si>
  <si>
    <t>7</t>
  </si>
  <si>
    <t>2810GR/NO</t>
  </si>
  <si>
    <t>2810-254-7920</t>
  </si>
  <si>
    <t>PANTALON 65 % POLYESTER 35 % COTON GRIS/NOIR</t>
  </si>
  <si>
    <t>2810GR/RO</t>
  </si>
  <si>
    <t>2810-254-79757</t>
  </si>
  <si>
    <t>PANTALON 65 % POLYESTER 35 % COTON GRIS/ROUGE</t>
  </si>
  <si>
    <t>2834_BL/GR</t>
  </si>
  <si>
    <t>2834_2171_026</t>
  </si>
  <si>
    <t>VESTE FEMME 50 % POLYESTER 50 % COTON BLANC LISERE GRIS</t>
  </si>
  <si>
    <t>4041_BL</t>
  </si>
  <si>
    <t>TUNIQUE FEMME 49 % COTON 48 % POLYESTER 3 % ELASTOFINE BLANC</t>
  </si>
  <si>
    <t>5010_NO</t>
  </si>
  <si>
    <t>FLAG_FXWW5010E</t>
  </si>
  <si>
    <t>DOUDOUNE REVERSIBLE 100 % POLYESTER NOIR</t>
  </si>
  <si>
    <t>534_BU</t>
  </si>
  <si>
    <t>400VE3000_BUGATTI</t>
  </si>
  <si>
    <t>FPROTE</t>
  </si>
  <si>
    <t>VESTE 65 % POLYESTER 35 % COTON BUGATTI</t>
  </si>
  <si>
    <t>5360NO</t>
  </si>
  <si>
    <t>5360-208-20</t>
  </si>
  <si>
    <t>GILET SANS MANCHES SOFTSHELL 93 % POLYESTER 7 % ELASTHANE NOIR</t>
  </si>
  <si>
    <t>538_JA/VE</t>
  </si>
  <si>
    <t>FLUOPN72AS_4720</t>
  </si>
  <si>
    <t>PANTALON 55 % COTON 45 % POLYESTER HV JAUNE/VERT</t>
  </si>
  <si>
    <t>5660_BL</t>
  </si>
  <si>
    <t>16AB110_BLANC</t>
  </si>
  <si>
    <t>FLAFON</t>
  </si>
  <si>
    <t>VESTE 100% COTON BLANC</t>
  </si>
  <si>
    <t>8202</t>
  </si>
  <si>
    <t>FEJEN</t>
  </si>
  <si>
    <t>SEMELLES TEXTILE</t>
  </si>
  <si>
    <t>8212_NO</t>
  </si>
  <si>
    <t>8212</t>
  </si>
  <si>
    <t>CHAUSSETTES 65% MODAL 34% NYLON 1% ELASTHANNE</t>
  </si>
  <si>
    <t>36/38</t>
  </si>
  <si>
    <t>39/41</t>
  </si>
  <si>
    <t>42/43</t>
  </si>
  <si>
    <t>46/47</t>
  </si>
  <si>
    <t>8244</t>
  </si>
  <si>
    <t>SEMELLES 67 % MODAL 32 % NYLON</t>
  </si>
  <si>
    <t>37</t>
  </si>
  <si>
    <t>39</t>
  </si>
  <si>
    <t>41</t>
  </si>
  <si>
    <t>43</t>
  </si>
  <si>
    <t>875_CHA</t>
  </si>
  <si>
    <t>3STNCP_67_CHARBON</t>
  </si>
  <si>
    <t>BLOUSON HOMME 50 % COTON 45 % POLYESTER 5 % ELASTHANE</t>
  </si>
  <si>
    <t>876_CHA</t>
  </si>
  <si>
    <t>1STHCP_5067_CHARCO</t>
  </si>
  <si>
    <t>PANTALON HOMME 50 % COTON 45 % POLYESTER 5 % ELASTHANE</t>
  </si>
  <si>
    <t>960_GR</t>
  </si>
  <si>
    <t>3ATTUP_2279_GR/NO</t>
  </si>
  <si>
    <t>BLOUSON 65 % COTON 35 % POLYESTER MULTI-POCHES GRIS</t>
  </si>
  <si>
    <t>960_NO</t>
  </si>
  <si>
    <t>3ATTUP_2988_NO/GR</t>
  </si>
  <si>
    <t>BLOUSON 65 % COTON 35 % POLYESTER MULTI-POCHES NOIR</t>
  </si>
  <si>
    <t>961_GR</t>
  </si>
  <si>
    <t>1ATTUP_2279_GR/NO</t>
  </si>
  <si>
    <t>PANTALON 65 % COTON 35 % POLYESTER MULTI-POCHES GRIS</t>
  </si>
  <si>
    <t>961_NO</t>
  </si>
  <si>
    <t>1ATTUP_2988_NO/GR</t>
  </si>
  <si>
    <t>PANTALON 65 % COTON 35 % POLYESTER MULTI-POCHES NOIR</t>
  </si>
  <si>
    <t>985_CH</t>
  </si>
  <si>
    <t>2526_3281_247</t>
  </si>
  <si>
    <t>PANTALON 65 % POLYESTER 35 % COTON</t>
  </si>
  <si>
    <t>58</t>
  </si>
  <si>
    <t>A6795</t>
  </si>
  <si>
    <t>6795</t>
  </si>
  <si>
    <t>FABEBA</t>
  </si>
  <si>
    <t>CHAUSSURES MICROFIBRE SANS EMBOUT BLANC SRC</t>
  </si>
  <si>
    <t>A7360</t>
  </si>
  <si>
    <t>7360</t>
  </si>
  <si>
    <t>SABOTS SANS EMBOUTS DE SECURITE BLANC</t>
  </si>
  <si>
    <t>A7362</t>
  </si>
  <si>
    <t>SABOTS SANS EMBOUTS DE SECURITE GRIS/AZUR</t>
  </si>
  <si>
    <t>A7365</t>
  </si>
  <si>
    <t>7365</t>
  </si>
  <si>
    <t>SABOTS SANS EMBOUTS DE SECURITE GRIS/NOIR</t>
  </si>
  <si>
    <t>A8220</t>
  </si>
  <si>
    <t>SABOTS SANS EMBOUTS DE SECURITE BLANC/GRIS A FLEURS</t>
  </si>
  <si>
    <t>A8230</t>
  </si>
  <si>
    <t>SABOTS SANS EMBOUTS DE SECURITE BLANC/ROSE A FLEURS</t>
  </si>
  <si>
    <t>AC1_BL</t>
  </si>
  <si>
    <t>LOGAN_BLANC_AC1</t>
  </si>
  <si>
    <t>FAUDOU</t>
  </si>
  <si>
    <t>SABOTS SANS EMBOUTS CUIR BLANC</t>
  </si>
  <si>
    <t>45</t>
  </si>
  <si>
    <t>AC21_FU</t>
  </si>
  <si>
    <t>SABOTS CUIR  SANS EMBOUTS</t>
  </si>
  <si>
    <t>AC22_GR</t>
  </si>
  <si>
    <t>SABOTS CUIR VERNIS SANS EMBOUTS</t>
  </si>
  <si>
    <t>AC23_CI</t>
  </si>
  <si>
    <t>MANELBA_CIEL_AC23</t>
  </si>
  <si>
    <t>SABOTS SANS EMBOUTS CUIR CIEL</t>
  </si>
  <si>
    <t>AC26_BL</t>
  </si>
  <si>
    <t>MASSELBA_PERF_AC26</t>
  </si>
  <si>
    <t>SABOTS SANS EMBOUT  CUIR  PERFORE BLANC</t>
  </si>
  <si>
    <t>AC2_BL</t>
  </si>
  <si>
    <t>LOGAN_PERFO_AC2</t>
  </si>
  <si>
    <t>SABOTS SANS EMBOUTS CUIR AJOURE  BLANC</t>
  </si>
  <si>
    <t>AC33_CI</t>
  </si>
  <si>
    <t>ANGELBA_CIEL_AC33</t>
  </si>
  <si>
    <t>SABOTS SANS EMBOUTS SEMELLE PU   CIEL</t>
  </si>
  <si>
    <t>AC33_RO</t>
  </si>
  <si>
    <t>SABOTS SANS EMBOUTS SEMELLE PU  ROSE</t>
  </si>
  <si>
    <t>35</t>
  </si>
  <si>
    <t>AC33_VE</t>
  </si>
  <si>
    <t>ANGELBA_VERT_AC33</t>
  </si>
  <si>
    <t>SABOTS SANS EMBOUTS SEMELLE PU  VERT</t>
  </si>
  <si>
    <t>AC34_BL</t>
  </si>
  <si>
    <t>ANGELBA_BLANC_AC34</t>
  </si>
  <si>
    <t>SABOTS SANS EMBOUTS  SEMELLE PU BLANC</t>
  </si>
  <si>
    <t>AC40_BL</t>
  </si>
  <si>
    <t>PIEDPLUME_BLANC</t>
  </si>
  <si>
    <t>SABOTS  SANS EMBOUTS EN POLYMERE  BLANC</t>
  </si>
  <si>
    <t>AC40_PA</t>
  </si>
  <si>
    <t>SABOTS SANS EMBOUTS EN POLYMERE  PARME</t>
  </si>
  <si>
    <t>AC45_FRAISE</t>
  </si>
  <si>
    <t>SABOTS SANS EMBOUTS EN POLYMERE  FRAISES</t>
  </si>
  <si>
    <t>AC46_FLEURS</t>
  </si>
  <si>
    <t>SABOTS SANS EMBOUTS EN POLYMERE  FLEURS</t>
  </si>
  <si>
    <t>AC47_SPERMATIE</t>
  </si>
  <si>
    <t>SABOTS SANS EMBOUTS EN POLYMERE  SPERMATIE</t>
  </si>
  <si>
    <t>AL16</t>
  </si>
  <si>
    <t>FPUMA</t>
  </si>
  <si>
    <t>CHAUSSURES BASSES FEMME SANS EMBOUT DE SECURITE</t>
  </si>
  <si>
    <t>AL23_GR</t>
  </si>
  <si>
    <t>64.520.0_TWIST_PIN</t>
  </si>
  <si>
    <t>BASKETS FEMME TIGE TEXTILE EMBOUT FIBRE DE VERRE</t>
  </si>
  <si>
    <t>AS1_BL</t>
  </si>
  <si>
    <t>CESSAF_BLANC_AS1</t>
  </si>
  <si>
    <t>SABOTS CUIR AVEC EMBOUTS DE SECURITE BLANC</t>
  </si>
  <si>
    <t>AS2_AB</t>
  </si>
  <si>
    <t>MISAFT_ABRICOT_AS2</t>
  </si>
  <si>
    <t>SABOTS CUIR AVEC EMBOUTS DE SECURITE ABRICOT</t>
  </si>
  <si>
    <t>AS2_TU</t>
  </si>
  <si>
    <t>MISAFT_TURQUOI_AS2</t>
  </si>
  <si>
    <t>SABOTS CUIR AVEC EMBOUTS DE SECURITE TURQUOISE</t>
  </si>
  <si>
    <t>AS37_BL_GT</t>
  </si>
  <si>
    <t>ANSAFT_MICRO/AS37</t>
  </si>
  <si>
    <t>AS3_MA</t>
  </si>
  <si>
    <t>MISAFT_MARINE_AS3</t>
  </si>
  <si>
    <t>SABOTS CUIR AVEC EMBOUTS DE SECURITE MARINE</t>
  </si>
  <si>
    <t>AS4_BL</t>
  </si>
  <si>
    <t>MISAFT_PER_BLA_AS4</t>
  </si>
  <si>
    <t>SABOTS CUIR AVEC EMBOUTS DE SECURITE PERFORE BLANC</t>
  </si>
  <si>
    <t>AS4_FU</t>
  </si>
  <si>
    <t>MISAFT_PER_FUS_AS4</t>
  </si>
  <si>
    <t>SABOTS CUIR AVEC EMBOUTS DE SECURITE PERFORE FUCHSIA</t>
  </si>
  <si>
    <t>AS7_BL</t>
  </si>
  <si>
    <t>MIRAGE_BLANC_AS7</t>
  </si>
  <si>
    <t>AS7_FU</t>
  </si>
  <si>
    <t>MIRAGE_FUCHSIA_AS7</t>
  </si>
  <si>
    <t>SABOTS CUIR AVEC EMBOUTS DE SECURITE FUSCHIA</t>
  </si>
  <si>
    <t>AS7_PA</t>
  </si>
  <si>
    <t>MIRAGE_VIOLINE_AS7</t>
  </si>
  <si>
    <t>SABOTS CUIR AVEC EMBOUTS DE SECURITE PARME</t>
  </si>
  <si>
    <t>AS7_VIO</t>
  </si>
  <si>
    <t>MIRAGE_VIOLET_AS7</t>
  </si>
  <si>
    <t>SABOTS CUIR AVEC EMBOUTS DE SECURITE VIOLET</t>
  </si>
  <si>
    <t>AS8_AN</t>
  </si>
  <si>
    <t>MISAFT_VER_ANI_AS8</t>
  </si>
  <si>
    <t>SABOTS CUIR VERNIS AVEC EMBOUTS DE SECURITE ANIS</t>
  </si>
  <si>
    <t>AS8_FU</t>
  </si>
  <si>
    <t>MISAFT_VER_FUS_AS8</t>
  </si>
  <si>
    <t>SABOTS CUIR VERNIS AVEC EMBOUTS DE SECURITE FUCHSIA</t>
  </si>
  <si>
    <t>AS8_ROY</t>
  </si>
  <si>
    <t>MISAFT_VER_SNO_AS8</t>
  </si>
  <si>
    <t>SABOTS CUIR VERNIS AVEC EMBOUTS DE SECURITE BLEU ROYAL</t>
  </si>
  <si>
    <t>BL103_CH</t>
  </si>
  <si>
    <t>FMDH</t>
  </si>
  <si>
    <t>BLOUSE 65 % POLYESTER 35 %  COTON CHOCOLAT</t>
  </si>
  <si>
    <t>BL104_PA</t>
  </si>
  <si>
    <t>BLOUSE 65 % POLYESTER 35 %  COTON PARME</t>
  </si>
  <si>
    <t>BL104_VIO</t>
  </si>
  <si>
    <t>BLOUSE 65 % POLYESTER 35 % COTON VIOLET</t>
  </si>
  <si>
    <t>BL112_CHA/FR</t>
  </si>
  <si>
    <t>ZOE_CHARBON_FRAMBO</t>
  </si>
  <si>
    <t>BLOUSE 65 % POLYESTER 35 % COTON CHARBON FRAMBOISE</t>
  </si>
  <si>
    <t>BL11_BOR</t>
  </si>
  <si>
    <t>FKOVEX</t>
  </si>
  <si>
    <t>BLOUSE 67 % POLYESTER 33 % COTON BORDEAUX</t>
  </si>
  <si>
    <t>BL11_GR</t>
  </si>
  <si>
    <t>BLOUSE 67 % POLYESTER 33 % COTON GRIS</t>
  </si>
  <si>
    <t>BL11_PAR</t>
  </si>
  <si>
    <t>BLOUSE 67 % POLYESTER 33 % COTON PARME</t>
  </si>
  <si>
    <t>BL11_VER</t>
  </si>
  <si>
    <t>BLOUSE 67 % POLYESTER 33 %  COTON VERT</t>
  </si>
  <si>
    <t>BL12_BL</t>
  </si>
  <si>
    <t>BLOUSE 100 % COTON BLANC</t>
  </si>
  <si>
    <t>BL20_VE</t>
  </si>
  <si>
    <t>BL20_VER</t>
  </si>
  <si>
    <t>BL22_BL</t>
  </si>
  <si>
    <t>BL311_BL</t>
  </si>
  <si>
    <t>JACQUES_COTON_BLAN</t>
  </si>
  <si>
    <t>FSNV</t>
  </si>
  <si>
    <t>BLOUSE HOMME 100 % COTON MANCHES LONGUES BLANC</t>
  </si>
  <si>
    <t>BL31_BX</t>
  </si>
  <si>
    <t>BL31_CI</t>
  </si>
  <si>
    <t>BLOUSE 67 % POLYESTER 33 % COTON CIEL</t>
  </si>
  <si>
    <t>BL31_RO</t>
  </si>
  <si>
    <t>BLOUSE 67 % POLYESTER 33 % COTON ROSE</t>
  </si>
  <si>
    <t>BL31_VE</t>
  </si>
  <si>
    <t>BLOUSE 67 % POLYESTER 33 % COTON VERT</t>
  </si>
  <si>
    <t>BL41_BX</t>
  </si>
  <si>
    <t>BLOUSE FEMME POLYESTER COTON BORDEAUX</t>
  </si>
  <si>
    <t>BL41_PA</t>
  </si>
  <si>
    <t>BLOUSE FEMME POLYESTER COTON PARME</t>
  </si>
  <si>
    <t>BL41_VE</t>
  </si>
  <si>
    <t>BLOUSE FEMME POLYESTER COTON VERT</t>
  </si>
  <si>
    <t>BL42_BL</t>
  </si>
  <si>
    <t>BLOUSE FEMME 100 % COTON BLANC</t>
  </si>
  <si>
    <t>BL51_BX</t>
  </si>
  <si>
    <t>BL51_CI</t>
  </si>
  <si>
    <t>BL51_PA</t>
  </si>
  <si>
    <t>BL51_VE</t>
  </si>
  <si>
    <t>BL82_BL</t>
  </si>
  <si>
    <t>BL82_BLANC</t>
  </si>
  <si>
    <t>C02_BL</t>
  </si>
  <si>
    <t>HATA_S3_CI_SRC</t>
  </si>
  <si>
    <t>FCOFRA</t>
  </si>
  <si>
    <t>CHAUSSURES BASSES AVEC EMBOUT DE SECURITE</t>
  </si>
  <si>
    <t>C06_BL</t>
  </si>
  <si>
    <t>NEW_MARKUS_SB_EA</t>
  </si>
  <si>
    <t>SABOTS AVEC EMBOUT DE SECURITE BLANC</t>
  </si>
  <si>
    <t>C07_MA</t>
  </si>
  <si>
    <t>NEW_TEVERE_S1P_SRC</t>
  </si>
  <si>
    <t>CHAUSSURES MONTANTE AVEC COQUILLE MARRON</t>
  </si>
  <si>
    <t>C09_VE</t>
  </si>
  <si>
    <t>DRIBBLE_S3_SRC</t>
  </si>
  <si>
    <t>CHAUSSURE BASSE TISSU AVEC EMBOUT ALUMINIUM</t>
  </si>
  <si>
    <t>C14_NO/RO</t>
  </si>
  <si>
    <t>CHAUSSURE CUIR HYDROFUGE EMBOUT ALUMINIUM S3 SRC</t>
  </si>
  <si>
    <t>C16_NO</t>
  </si>
  <si>
    <t>NEW_GHOST_BLACK</t>
  </si>
  <si>
    <t>CHAUSSURES DE SECURITE EMBOUT ACIER NOIR</t>
  </si>
  <si>
    <t>C17</t>
  </si>
  <si>
    <t>BEACH_SOCCER_GREY</t>
  </si>
  <si>
    <t>CHAUSSURES BASSES AVEC EMBOUT DE SECURITE ALUMINIUM</t>
  </si>
  <si>
    <t>C18</t>
  </si>
  <si>
    <t>GIUFFRE_S3_WR_SRC</t>
  </si>
  <si>
    <t>CHAUSSURES HAUTES AVEC EMBOUT DE SECURITE</t>
  </si>
  <si>
    <t>C18_NO</t>
  </si>
  <si>
    <t>PLANT_S3_SRC</t>
  </si>
  <si>
    <t>CHAUSSURES BASSES  TISSU AVEC EMBOUT DE SECURITE</t>
  </si>
  <si>
    <t>C21_MA</t>
  </si>
  <si>
    <t>PERUGIA_S3_SRC</t>
  </si>
  <si>
    <t>CHAUSSURES BASSES AVEC COQUILLE MARINE</t>
  </si>
  <si>
    <t>C27</t>
  </si>
  <si>
    <t>POINT_S1P_SRC</t>
  </si>
  <si>
    <t>CHAUSSURES HAUTES AVEC EMBOUT DE SECURITE FEMME</t>
  </si>
  <si>
    <t>C27_GR</t>
  </si>
  <si>
    <t>SOPHIE_S3</t>
  </si>
  <si>
    <t>CHAUSSURE FEMME BASSE AVEC COQUILLE GRIS</t>
  </si>
  <si>
    <t>CP143_VE</t>
  </si>
  <si>
    <t>POULDO_GLENTEX_VER</t>
  </si>
  <si>
    <t>FCOTTEN</t>
  </si>
  <si>
    <t>PANTALON DE PLUIE ENDUIT PVC VERT GUY COTTEN</t>
  </si>
  <si>
    <t>CV013_BE</t>
  </si>
  <si>
    <t>POLAR_V013_0_00</t>
  </si>
  <si>
    <t>BODYWARMER 100 % POLYESTER</t>
  </si>
  <si>
    <t>CV013_CHA</t>
  </si>
  <si>
    <t>POLAR_V013_04</t>
  </si>
  <si>
    <t>BODYWARME 100 % POLYESTER</t>
  </si>
  <si>
    <t>CV143_VE</t>
  </si>
  <si>
    <t>ISODER_GLENTEX_VER</t>
  </si>
  <si>
    <t>VESTE DE PLUIE ENDUIT EN PVC VERT GUY COTTEN</t>
  </si>
  <si>
    <t>D01/_BL</t>
  </si>
  <si>
    <t>02_S_BLANC</t>
  </si>
  <si>
    <t>FDIAN</t>
  </si>
  <si>
    <t>SABOTS SANS EMBOUTS EN POLYMERE BLANC</t>
  </si>
  <si>
    <t>35/36</t>
  </si>
  <si>
    <t>41/42</t>
  </si>
  <si>
    <t>43/44</t>
  </si>
  <si>
    <t>45/46</t>
  </si>
  <si>
    <t>D01_AZ</t>
  </si>
  <si>
    <t>02_S_BLEU</t>
  </si>
  <si>
    <t>SABOTS SANS EMBOUTS EN POLYMERE AZUR</t>
  </si>
  <si>
    <t>D01_NO</t>
  </si>
  <si>
    <t>02_S_NOIR</t>
  </si>
  <si>
    <t>SABOTS SANS EMBOUTS EN POLYMERE NOIR</t>
  </si>
  <si>
    <t>D01_VE</t>
  </si>
  <si>
    <t>SABOTS SANS EMBOUTS EN POLYMERE VERT</t>
  </si>
  <si>
    <t>D02_CI</t>
  </si>
  <si>
    <t>EVA_CIEL</t>
  </si>
  <si>
    <t>SABOTS SANS EMBOUTS ULTRA LEGER CIEL</t>
  </si>
  <si>
    <t>D02_ROS</t>
  </si>
  <si>
    <t>EVA_ROSE</t>
  </si>
  <si>
    <t>SABOTS SANS EMBOUTS ULTRA LEGER ROSE</t>
  </si>
  <si>
    <t>D03_BL</t>
  </si>
  <si>
    <t>SABOTS SANS EMBOUTS AVEC BRIDE ELASTIQUE BLANC</t>
  </si>
  <si>
    <t>D03_CI</t>
  </si>
  <si>
    <t>SABOTS SANS EMBOUTS AVEC BRIDE ELASTIQUE CIEL</t>
  </si>
  <si>
    <t>D03_ROS</t>
  </si>
  <si>
    <t>SABOTS SANS EMBOUTS AVEC BRIDE ELASTIQUE ROSE</t>
  </si>
  <si>
    <t>D03_VIO</t>
  </si>
  <si>
    <t>SABOTS SANS EMBOUTS AVEC BRIDE ELASTIQUE VIOLET</t>
  </si>
  <si>
    <t>D04_CI</t>
  </si>
  <si>
    <t>SABOTS ULTRA LEGER SANS EMBOUTS CIEL</t>
  </si>
  <si>
    <t>D05_AZ</t>
  </si>
  <si>
    <t>PISA_CPI_BLEU_AZUR</t>
  </si>
  <si>
    <t>SABOTS MICROFIBRE/CUIR SANS EMBOUTS BLEU AZUR</t>
  </si>
  <si>
    <t>D08_GR</t>
  </si>
  <si>
    <t>DANCE_PLUS_GRIS</t>
  </si>
  <si>
    <t>BALLERINES SANS EMBOUTS GRIS</t>
  </si>
  <si>
    <t>D08_NO</t>
  </si>
  <si>
    <t>DANCE_PLUS_NOIR</t>
  </si>
  <si>
    <t>BALLERINES SANS EMBOUTS NOIR</t>
  </si>
  <si>
    <t>D4152_NO</t>
  </si>
  <si>
    <t>12306_NOIR</t>
  </si>
  <si>
    <t>FDAMART</t>
  </si>
  <si>
    <t>TEE-SHIRT FEMME DAMARTPRO 50 % POLYESTER 50 % ACRYLIQUE MC NOIR</t>
  </si>
  <si>
    <t>DP100_NO/GR</t>
  </si>
  <si>
    <t>VISBY_NOIR_GRIS</t>
  </si>
  <si>
    <t>FDELTA</t>
  </si>
  <si>
    <t>ENSEMBLE SOUS VETEMENTS</t>
  </si>
  <si>
    <t>DP500_RO</t>
  </si>
  <si>
    <t>ALASKA2_MARINE_ROU</t>
  </si>
  <si>
    <t>PARKA POLYESTER PVC MARINE/ROUGE</t>
  </si>
  <si>
    <t>DP520_MA</t>
  </si>
  <si>
    <t>HARRICANA_II</t>
  </si>
  <si>
    <t>BLOUSON POLYESTER PVC MARINE/ROY</t>
  </si>
  <si>
    <t>DP860_GR</t>
  </si>
  <si>
    <t>RUSSEGR</t>
  </si>
  <si>
    <t>PARKA POLYESTER ENDUIT PVC GRIS</t>
  </si>
  <si>
    <t>EL50_NO</t>
  </si>
  <si>
    <t>DEVO3S3NO</t>
  </si>
  <si>
    <t>BOTTE HIVER CUIR NOIR  FOURRE</t>
  </si>
  <si>
    <t>EL52</t>
  </si>
  <si>
    <t>ECRINNO</t>
  </si>
  <si>
    <t>BOTTE TIGE PVC BI INJECTION NOIRE</t>
  </si>
  <si>
    <t>47</t>
  </si>
  <si>
    <t>G03</t>
  </si>
  <si>
    <t>FGIASCO</t>
  </si>
  <si>
    <t>MOCASSINS AVEC EMBOUT DE SECURITE COMPOSITE BLANC</t>
  </si>
  <si>
    <t>G12</t>
  </si>
  <si>
    <t>CHAUSSURE HAUTE TIGE CUIR PLEINE FLEUR NOIR</t>
  </si>
  <si>
    <t>G40</t>
  </si>
  <si>
    <t>BOTTES AVEC EMBOUT DE SECURITE COMPOSITE BLANC</t>
  </si>
  <si>
    <t>GE115</t>
  </si>
  <si>
    <t>115</t>
  </si>
  <si>
    <t>GANTS EN CUIR PLEINE FLEUR DE CAPRIN</t>
  </si>
  <si>
    <t>08</t>
  </si>
  <si>
    <t>10</t>
  </si>
  <si>
    <t>GE134</t>
  </si>
  <si>
    <t>GANTS CUIR PLEINE FLEUR</t>
  </si>
  <si>
    <t>GE296</t>
  </si>
  <si>
    <t>GANT CUIR PLEINE FLEUR SPECIAL FROID</t>
  </si>
  <si>
    <t>GE558</t>
  </si>
  <si>
    <t>GANTS EN POLYTHENE A USAGE UNIQUE</t>
  </si>
  <si>
    <t>U</t>
  </si>
  <si>
    <t>GE993</t>
  </si>
  <si>
    <t>993</t>
  </si>
  <si>
    <t>GANT ANTI-COUPURES</t>
  </si>
  <si>
    <t>GM200_MA</t>
  </si>
  <si>
    <t>CLUSES2_MARINE</t>
  </si>
  <si>
    <t>GILET MIXTE 100 % POLYESTER MARINE</t>
  </si>
  <si>
    <t>GM24555_BL</t>
  </si>
  <si>
    <t>PAMPERO_BLANC</t>
  </si>
  <si>
    <t>BLOUSON POLAIRE SPECIAL FROID BLANC GUY COTTEN</t>
  </si>
  <si>
    <t>GM500_MR</t>
  </si>
  <si>
    <t>SIERRA2_MARINE_ROU</t>
  </si>
  <si>
    <t>GILET SANS MANCHES 65 % POLYESTER 35 % COTON MARINE/ROUGE</t>
  </si>
  <si>
    <t>GM900_NO</t>
  </si>
  <si>
    <t>STOCKTON_NOIR_GRIS</t>
  </si>
  <si>
    <t>GILET CHAUD MATELASSE 65% POLYESTER 35% COTON NOIR</t>
  </si>
  <si>
    <t>GO42FR</t>
  </si>
  <si>
    <t>3134_131_000_FRAMB</t>
  </si>
  <si>
    <t>FSDE00</t>
  </si>
  <si>
    <t>GANT DE CUISINE 100 % COTON FRAMBOISE</t>
  </si>
  <si>
    <t>GO42NO</t>
  </si>
  <si>
    <t>T1-GLOVE-NOIR</t>
  </si>
  <si>
    <t>FCYBER</t>
  </si>
  <si>
    <t>GANT DE CUISINE 100 % COTON NOIR</t>
  </si>
  <si>
    <t>GO42_ROUGE</t>
  </si>
  <si>
    <t>7321_130_000_ROUGE</t>
  </si>
  <si>
    <t>GANT DE CUISINE 100 % COTON ROUGE</t>
  </si>
  <si>
    <t>GO7298_TA</t>
  </si>
  <si>
    <t>7298_180_000_TAUPE</t>
  </si>
  <si>
    <t>GANT DE CUISINE 100 % COTON VICHY TAUPE</t>
  </si>
  <si>
    <t>GP9210</t>
  </si>
  <si>
    <t>TC_716</t>
  </si>
  <si>
    <t>GANTS SOUDEUR CUIR CROUTE BOVIN</t>
  </si>
  <si>
    <t>GP9460</t>
  </si>
  <si>
    <t>NITREX_VE802_VERT</t>
  </si>
  <si>
    <t>GANTS TREMPES NITRILE FLOQUE COTON</t>
  </si>
  <si>
    <t>9</t>
  </si>
  <si>
    <t>GP9461</t>
  </si>
  <si>
    <t>700_00_91_PROFI_XG</t>
  </si>
  <si>
    <t>FHECKE</t>
  </si>
  <si>
    <t>GANTS NITRILES-CAOUTCHOUC DOUBLURE COTON</t>
  </si>
  <si>
    <t>8</t>
  </si>
  <si>
    <t>GP9501</t>
  </si>
  <si>
    <t>GANTS DOCKER CUIR CROUTE DE PORC</t>
  </si>
  <si>
    <t>GP9510</t>
  </si>
  <si>
    <t>GANTS DOCKER CUIR CROUTE DE BOVIN</t>
  </si>
  <si>
    <t>GP9541</t>
  </si>
  <si>
    <t>LAT50</t>
  </si>
  <si>
    <t>GANTS TREMPES LATEX</t>
  </si>
  <si>
    <t>8.5</t>
  </si>
  <si>
    <t>9.5</t>
  </si>
  <si>
    <t>GP9554</t>
  </si>
  <si>
    <t>GANTS DOCKER HIVER CUIR FLEUR DE BOVIN</t>
  </si>
  <si>
    <t>GP9556</t>
  </si>
  <si>
    <t>VE702</t>
  </si>
  <si>
    <t>GANT TRICOT POLYAMIDE BLANC</t>
  </si>
  <si>
    <t>GP9560</t>
  </si>
  <si>
    <t>GANT TRICOT 100 % KEVLAR</t>
  </si>
  <si>
    <t>GP9561</t>
  </si>
  <si>
    <t>GANTS TRICOTS BAMBOU-VISCOSE ET ELASTOMERE</t>
  </si>
  <si>
    <t>GP9562</t>
  </si>
  <si>
    <t>GANTS TRICOTS BAMBOU-VISCOSE ELASTOMERE</t>
  </si>
  <si>
    <t>GP9705</t>
  </si>
  <si>
    <t>GANTS SPECIAL FROID 100 % COTON ENDUCTION PVC</t>
  </si>
  <si>
    <t>GP9713</t>
  </si>
  <si>
    <t>GANTS 100 % MAILLE NYLON</t>
  </si>
  <si>
    <t>GP9714</t>
  </si>
  <si>
    <t>GANTS TRICOTES SANS COUTURES 100 % POLYESTER</t>
  </si>
  <si>
    <t>GP9717</t>
  </si>
  <si>
    <t>GANTS TRICOTES SANS COUTURES EN POLYAMIDE</t>
  </si>
  <si>
    <t>H06</t>
  </si>
  <si>
    <t>6263803_SUXXEED_LO</t>
  </si>
  <si>
    <t>H08_NO</t>
  </si>
  <si>
    <t>6263701_FOCUS_LOW</t>
  </si>
  <si>
    <t>CHAUSSURE BASSE AVEC EMBOUT ACIER NOIR</t>
  </si>
  <si>
    <t>H16_NO</t>
  </si>
  <si>
    <t>6263648_FLAGTITANE</t>
  </si>
  <si>
    <t>CHAUSSURE MONTANTE AVEC EMBOUT  NOIR</t>
  </si>
  <si>
    <t>K508_BL</t>
  </si>
  <si>
    <t>FTOPTE</t>
  </si>
  <si>
    <t>CHEMISE HOMME MAILLE PIQUEE ML</t>
  </si>
  <si>
    <t>K529_BL</t>
  </si>
  <si>
    <t>K529_BLANC</t>
  </si>
  <si>
    <t>CHEMISE HOMME COTON ELASTHANNE ML</t>
  </si>
  <si>
    <t>XS</t>
  </si>
  <si>
    <t>K529_CI</t>
  </si>
  <si>
    <t>CHEMISE HOMME 97% COTON 3% ELASTHANNE CINTREE</t>
  </si>
  <si>
    <t>K897_NO</t>
  </si>
  <si>
    <t>K897_NOIR</t>
  </si>
  <si>
    <t>TABLIER 35% COTON 65% POLYESTER NOIR</t>
  </si>
  <si>
    <t>KPR127_DE</t>
  </si>
  <si>
    <t>PR127_INDIGO_DENIM</t>
  </si>
  <si>
    <t>TABLIER BAVETTE 70 % COTON 30 % POLYESTER DENIM</t>
  </si>
  <si>
    <t>KPR128_DE</t>
  </si>
  <si>
    <t>PR128_INDIGO</t>
  </si>
  <si>
    <t>TABLIER SANS BAVETTE 70 % COTON 30 % POLYESTER DENIM</t>
  </si>
  <si>
    <t>KPR134_NO</t>
  </si>
  <si>
    <t>TABLIER 100 % COTON FINITION ACRYLIQUE NOIR</t>
  </si>
  <si>
    <t>L07</t>
  </si>
  <si>
    <t>MIKE_S3</t>
  </si>
  <si>
    <t>FLEMAITRE</t>
  </si>
  <si>
    <t>CHAUSSURES BASSES AVEC EMBOUT DE SECURITE NOIR</t>
  </si>
  <si>
    <t>L08</t>
  </si>
  <si>
    <t>KARL_S3</t>
  </si>
  <si>
    <t>L09</t>
  </si>
  <si>
    <t>JOEY_S3</t>
  </si>
  <si>
    <t>L12</t>
  </si>
  <si>
    <t>MAVERICK_S3</t>
  </si>
  <si>
    <t>CHAUSSURES MONTANTES AVEC EMBOUT DE SECURITE NOIR</t>
  </si>
  <si>
    <t>L15_MA</t>
  </si>
  <si>
    <t>FLOTTO</t>
  </si>
  <si>
    <t>CHAUSSURE MONTANTE AVEC COQUILLE MARRON</t>
  </si>
  <si>
    <t>L18_NO</t>
  </si>
  <si>
    <t>CHAUSSURES DE SECURITE SPECIAL SOUDEUR</t>
  </si>
  <si>
    <t>L19_NO</t>
  </si>
  <si>
    <t>DANUBE_S3</t>
  </si>
  <si>
    <t>CHAUSSURES DE SECURITE HAUTES TIGE CROUTE DE CUIR HUILEE</t>
  </si>
  <si>
    <t>L22_LI</t>
  </si>
  <si>
    <t>VITA_S2_HAUT_LILAS</t>
  </si>
  <si>
    <t>CHAUSSURE FEMME HAUTE VELOURS LILAS S2 SRC</t>
  </si>
  <si>
    <t>L22_OC</t>
  </si>
  <si>
    <t>VITA_S2_HAUT_OCTAN</t>
  </si>
  <si>
    <t>CHAUSSURE FEMME HAUTE VELOURS OCTANE S2 SRC</t>
  </si>
  <si>
    <t>L23_AN</t>
  </si>
  <si>
    <t>LIBERTIN_S3_BAS_VE</t>
  </si>
  <si>
    <t>CHAUSSURES FEMME BASSE CUIR  ANIS EMBOUT COMPOSITE S3 SRC</t>
  </si>
  <si>
    <t>L23_LI</t>
  </si>
  <si>
    <t>CHAUSSURE FEMME BASSE VELOURS LILAS S2 SRC</t>
  </si>
  <si>
    <t>L23_MA</t>
  </si>
  <si>
    <t>VITAMI_S2_BAS_NAVY</t>
  </si>
  <si>
    <t>CHAUSSURE FEMME BASSE VELOURS MARINE S2 SRC</t>
  </si>
  <si>
    <t>L23_OC</t>
  </si>
  <si>
    <t>VITA_S2_BAS_OCTANE</t>
  </si>
  <si>
    <t>CHAUSSURE FEMME BASSE VELOURS OCTANE S2 SRC</t>
  </si>
  <si>
    <t>L26_AN</t>
  </si>
  <si>
    <t>LIBERTIN_S3_HT_VER</t>
  </si>
  <si>
    <t>CHAUSSURE FEMME HAUTE  TIGE CUIR ANIS AVEC EMBOUT COMPOSITE S3 SRC</t>
  </si>
  <si>
    <t>LS03_BE</t>
  </si>
  <si>
    <t>CHAUSSURES DE SECURITE</t>
  </si>
  <si>
    <t>LS04_MA</t>
  </si>
  <si>
    <t>BRONZE_STAR_S3</t>
  </si>
  <si>
    <t>M02_NO</t>
  </si>
  <si>
    <t>LYS_NOIR_S2</t>
  </si>
  <si>
    <t>FMILLE</t>
  </si>
  <si>
    <t>MOCASSINS AVEC EMBOUT DE SECURITE NOIR</t>
  </si>
  <si>
    <t>M03_AN</t>
  </si>
  <si>
    <t>SABOT FEMME AVEC EMBOUT  ANIS</t>
  </si>
  <si>
    <t>M03_CI</t>
  </si>
  <si>
    <t>SABOT FEMME AVEC EMBOUT  CIEL</t>
  </si>
  <si>
    <t>M08_GR</t>
  </si>
  <si>
    <t>CHAUSSURE BASSE AVEC EMBOUT COMPOSITE GRIS</t>
  </si>
  <si>
    <t>M09_GR</t>
  </si>
  <si>
    <t>NEW_S3_BRODEQ_ANTH</t>
  </si>
  <si>
    <t>CHAUSSURE HAUTE AVEC EMBOUT COMPOSITE BEIGE</t>
  </si>
  <si>
    <t>M11_NO</t>
  </si>
  <si>
    <t>DAPHNE_NOIR_O2SRC</t>
  </si>
  <si>
    <t>CHAUSSURE BASSE MICROFIBRE SANS EMBOUT NOIR/FUSCHIA</t>
  </si>
  <si>
    <t>M12_BL</t>
  </si>
  <si>
    <t>DAHLIA_FUCHSIA_S2</t>
  </si>
  <si>
    <t>BALLERINE AVEC EMBOUT CUIR PLEINE FLEUR  BLANC</t>
  </si>
  <si>
    <t>M13_BL</t>
  </si>
  <si>
    <t>CAMELIA_FUCHSIA_S2</t>
  </si>
  <si>
    <t>MOCASSINS CUIR PLEINE FLEUR AVEC EMBOUT DE SECURITE ACIER</t>
  </si>
  <si>
    <t>M13_NO</t>
  </si>
  <si>
    <t>CAMELIA_NOIR_S2</t>
  </si>
  <si>
    <t>MOCASSIN CUIR PLEINE FLEUR  AVEC EMBOUT DE SECURITE ACIER NOIR</t>
  </si>
  <si>
    <t>M21_NO</t>
  </si>
  <si>
    <t>CLUB_PB_WRU</t>
  </si>
  <si>
    <t>M24</t>
  </si>
  <si>
    <t>CHAUSSURE BASSE AVEC EMBOUT COMPOSITE NOIR</t>
  </si>
  <si>
    <t>M26</t>
  </si>
  <si>
    <t>M40_BL</t>
  </si>
  <si>
    <t>BOTTES CUIR AVEC EMBOUT BLANC</t>
  </si>
  <si>
    <t>MA1551</t>
  </si>
  <si>
    <t>1551_999_NOIR</t>
  </si>
  <si>
    <t>FTALUX</t>
  </si>
  <si>
    <t>CHAUSSETTES 39% COTON 39% POLYESTER 18% POLYAMIDE 4% CORDURA</t>
  </si>
  <si>
    <t>MA2120_</t>
  </si>
  <si>
    <t>2120_982_NOIR</t>
  </si>
  <si>
    <t>CHAUSSETTES 51% POLYESTER 42% COTON 5% ARAMIDE KEVLAR 1% ELAST</t>
  </si>
  <si>
    <t>MA5870</t>
  </si>
  <si>
    <t>5870</t>
  </si>
  <si>
    <t>IMPERMEABILISANT ANTITACHE</t>
  </si>
  <si>
    <t>N01_AN</t>
  </si>
  <si>
    <t>MADO_VERT</t>
  </si>
  <si>
    <t>FNORDWAYS</t>
  </si>
  <si>
    <t>SABOT CUIR ENDUIT SANS EMBOUT DE SECURITE ANIS</t>
  </si>
  <si>
    <t>N01_FU</t>
  </si>
  <si>
    <t>MADO_ROSE</t>
  </si>
  <si>
    <t>SABOT CUIR ENDUIT SANS EMBOUT DE SECURITE FUSCHIA</t>
  </si>
  <si>
    <t>N03</t>
  </si>
  <si>
    <t>ZOE</t>
  </si>
  <si>
    <t>BASKET TIGE CUIR ET TEXTILE SANS EMBOUT DE SECURITE BLANC/ARGENT</t>
  </si>
  <si>
    <t>N04_CI</t>
  </si>
  <si>
    <t>AURELIA_BLEU</t>
  </si>
  <si>
    <t>BASKET TIGE MICROFIBRE SANS EMBOUT CIEL</t>
  </si>
  <si>
    <t>N04_GR</t>
  </si>
  <si>
    <t>AURELIA_GRIS</t>
  </si>
  <si>
    <t>BASKET TIGE MICROFIBRE SANS EMBOUT GRIS</t>
  </si>
  <si>
    <t>NA10_BL</t>
  </si>
  <si>
    <t>AETIUS_BLANC</t>
  </si>
  <si>
    <t>FNABAD</t>
  </si>
  <si>
    <t>CHAUSSURE BLANCHE SANS EMBOUT DE SECURITE</t>
  </si>
  <si>
    <t>NA14_NO</t>
  </si>
  <si>
    <t>AETIUS_NOIR</t>
  </si>
  <si>
    <t>CHAUSSURE SANS EMBOUT DE SECURITE NOIR</t>
  </si>
  <si>
    <t>NA20</t>
  </si>
  <si>
    <t>LACHENAL+_BLANC</t>
  </si>
  <si>
    <t>BASKETS TIGE MICRO FIBRE SANS EMBOUT DE SECURITE</t>
  </si>
  <si>
    <t>NA21</t>
  </si>
  <si>
    <t>LACHENAL+_COLIBRI</t>
  </si>
  <si>
    <t>NA25_NO</t>
  </si>
  <si>
    <t>NARA_NOIR</t>
  </si>
  <si>
    <t>BALLERINE FEMME CUIR PLEINE FLEUR</t>
  </si>
  <si>
    <t>NA26_NO</t>
  </si>
  <si>
    <t>NAGIL_NOIR</t>
  </si>
  <si>
    <t>CHAUSSURE FEMME VILLE NOIR</t>
  </si>
  <si>
    <t>NS21</t>
  </si>
  <si>
    <t>POISSYPLUS_PRAIRIE</t>
  </si>
  <si>
    <t>CHAUSSURES CUIR SANS EMBOUTS IMPRIME PRAIRIE</t>
  </si>
  <si>
    <t>NS21_BL</t>
  </si>
  <si>
    <t>SLOOGHI_BLANC</t>
  </si>
  <si>
    <t>SABOT BLANC CUIR DESSUS PERFORE SANS EMBOUT DE SECURITE</t>
  </si>
  <si>
    <t>NS22_BL</t>
  </si>
  <si>
    <t>JARRE_BLANC_CIEL</t>
  </si>
  <si>
    <t>SABOT MICROFIBRE SANS EMBOUT DE SECURITE</t>
  </si>
  <si>
    <t>NS22_ROS</t>
  </si>
  <si>
    <t>JARRE_BLANC_ROSE</t>
  </si>
  <si>
    <t>SABOT SANS EMBOUT BLANC ET ROSE</t>
  </si>
  <si>
    <t>NS25_BL</t>
  </si>
  <si>
    <t>CAPRI_BLANC</t>
  </si>
  <si>
    <t>SABOT CUIR PERFORE SANS EMBOUT DE SECURITE BLANC</t>
  </si>
  <si>
    <t>NS26_BL_GT</t>
  </si>
  <si>
    <t>BEN_BLANC_GT</t>
  </si>
  <si>
    <t>SABOT DESSUS CUIR SANS EMBOUT DE SECURITE BLANC</t>
  </si>
  <si>
    <t>NS28_BL</t>
  </si>
  <si>
    <t>XENON_BLANC</t>
  </si>
  <si>
    <t>SABOT CUIR ET LIEGE SANS EMBOUT DE SECURITE BLANC</t>
  </si>
  <si>
    <t>NS28_BL/CI</t>
  </si>
  <si>
    <t>SABOT CUIR ET LIEGE SANS EMBOUT DE SECURITE BLANC/CIEL</t>
  </si>
  <si>
    <t>NS29</t>
  </si>
  <si>
    <t>PONCHOPLUS_PRAIRIE</t>
  </si>
  <si>
    <t>CHAUSSURES CUIR SANS EMBOUT IMPRIME PRAIRIE</t>
  </si>
  <si>
    <t>NS29_CI</t>
  </si>
  <si>
    <t>PONCHO_BLANC_CIEL</t>
  </si>
  <si>
    <t>CHAUSSURES CUIR SANS EMBOUTS CIEL</t>
  </si>
  <si>
    <t>NS29_GR</t>
  </si>
  <si>
    <t>PONCHO+_BLANC_GRIS</t>
  </si>
  <si>
    <t>CHAUSSURES CUIR SANS EMBOUTS GRIS</t>
  </si>
  <si>
    <t>NS29_RO</t>
  </si>
  <si>
    <t>PONCHO_BLANC_ROSE</t>
  </si>
  <si>
    <t>CHAUSSURES CUIR SANS EMBOUTS ROSE</t>
  </si>
  <si>
    <t>NS33_BL/FU</t>
  </si>
  <si>
    <t>POISSY+_BLANC_FUSH</t>
  </si>
  <si>
    <t>CHAUSSURES SANS EMBOUTS DE SECURITE BLANC/FUSCHIA</t>
  </si>
  <si>
    <t>NS34</t>
  </si>
  <si>
    <t>TARSEPLUS_PRAIRIE</t>
  </si>
  <si>
    <t>SABOT DESSUS MICROFIBRE SANS EMBOUT IMPRIME PRAIRIE</t>
  </si>
  <si>
    <t>NS35_BL/RO</t>
  </si>
  <si>
    <t>POLANIA_ROUGE</t>
  </si>
  <si>
    <t>SABOT CUIR SANS EMBOUT ROUGE</t>
  </si>
  <si>
    <t>NS35_BL/ROY</t>
  </si>
  <si>
    <t>POLANIA_NAVY</t>
  </si>
  <si>
    <t>SABOT CUIR SANS EMBOUT MARINE</t>
  </si>
  <si>
    <t>P09_MA</t>
  </si>
  <si>
    <t>VANCE_7825_S1P</t>
  </si>
  <si>
    <t>FPARAD</t>
  </si>
  <si>
    <t>CHAUSSURE DESSUS TOILE MICROFIBRE BASSE EMBOUT ACIER</t>
  </si>
  <si>
    <t>P14_GR</t>
  </si>
  <si>
    <t>VERCOR_7850_S1P</t>
  </si>
  <si>
    <t>CHAUSSURE TOILE MICROFIBRE HAUTE EMBOUT ACIER</t>
  </si>
  <si>
    <t>P18_NO</t>
  </si>
  <si>
    <t>VOLTA_7854_S1P</t>
  </si>
  <si>
    <t>CHAUSSURE DESSUS SYNTHETIQUE ET CROUTE DE CUIR HAUTE MIXTE</t>
  </si>
  <si>
    <t>P22_NO</t>
  </si>
  <si>
    <t>HECTOR_1804_OB</t>
  </si>
  <si>
    <t>CHAUSSURE HOMME VILLE NOIR</t>
  </si>
  <si>
    <t>P23_NO</t>
  </si>
  <si>
    <t>P25_BX</t>
  </si>
  <si>
    <t>JOSITO_7816_S2</t>
  </si>
  <si>
    <t>CHAUSSURE FEMME BASSE AVEC COQUILLE BORDEAUX</t>
  </si>
  <si>
    <t>P28_MA</t>
  </si>
  <si>
    <t>DIAMAN_6755_S1</t>
  </si>
  <si>
    <t>CHAUSSURE FEMME AVEC EMBOUT DE SECURITE MARRON</t>
  </si>
  <si>
    <t>PA102_CH</t>
  </si>
  <si>
    <t>MARC_CHOCOLAT</t>
  </si>
  <si>
    <t>PANTALON 65 % POLYESTER 35 % COTON CHOCOLAT</t>
  </si>
  <si>
    <t>PA102_FI</t>
  </si>
  <si>
    <t>PANTALON 65 % POLYESTER 35 % COTON FICELLE</t>
  </si>
  <si>
    <t>PA102_NA</t>
  </si>
  <si>
    <t>PANTALON 65 % POLYESTER 35 % COTON NATTIER</t>
  </si>
  <si>
    <t>PA20_BL</t>
  </si>
  <si>
    <t>1ANAPC_8_BLANC</t>
  </si>
  <si>
    <t>PANTALON 67 % POLYESTER 33 % COTON BLANC</t>
  </si>
  <si>
    <t>PA30_BL</t>
  </si>
  <si>
    <t>PA30_BLANC</t>
  </si>
  <si>
    <t>PANTALON FEMME 65 % POLYESTER 35 % COTON BLANC</t>
  </si>
  <si>
    <t>PA40_BE</t>
  </si>
  <si>
    <t>PA40_BEIGE_CLAIR</t>
  </si>
  <si>
    <t>PANTALON FEMME 65 % POLYESTER 35 % COTON  BEIGE</t>
  </si>
  <si>
    <t>PA40_CI</t>
  </si>
  <si>
    <t>PA40_CIEL</t>
  </si>
  <si>
    <t>PANTALON FEMME 65 % POLYESTER 35 % COTON  CIEL</t>
  </si>
  <si>
    <t>PA40_PARME</t>
  </si>
  <si>
    <t>ANDRE_PCMETRO_BLUE</t>
  </si>
  <si>
    <t>PANTALON FEMME 65 % POLYESTER 35 % COTON PARME</t>
  </si>
  <si>
    <t>PA41_PA</t>
  </si>
  <si>
    <t>PA41_LILAS</t>
  </si>
  <si>
    <t>PANTALON FEMME 67 % POLYESTER 33 % COTON PARME</t>
  </si>
  <si>
    <t>PA41_VE</t>
  </si>
  <si>
    <t>PA41_VERT</t>
  </si>
  <si>
    <t>PANTALON FEMME 67 % POLYESTER 33 % COTON VERT</t>
  </si>
  <si>
    <t>PA43_NO/BL</t>
  </si>
  <si>
    <t>PA43_NOIR_BLANC</t>
  </si>
  <si>
    <t>PANTALON FEMME 65 %  POLYESTER 35 % COTON NOIR/BLANC</t>
  </si>
  <si>
    <t>PA62_BL</t>
  </si>
  <si>
    <t>PA62_BLANC</t>
  </si>
  <si>
    <t>PANTACOURT FEMME 65 % POLYESTER 35 % COTON BLANC</t>
  </si>
  <si>
    <t>PA63_CH/BL</t>
  </si>
  <si>
    <t>PANTACOURT FEMME  POLYESTER COTON CHOCOLAT/BLANC</t>
  </si>
  <si>
    <t>PA63_NO/BL</t>
  </si>
  <si>
    <t>PANTACOURT FEMME POLYESTER COTON NOIR/BLANC</t>
  </si>
  <si>
    <t>PEP02</t>
  </si>
  <si>
    <t>EP02_ORANGE</t>
  </si>
  <si>
    <t>FPORTWEST</t>
  </si>
  <si>
    <t>BOUCHONS ANTI-BRUITS EN MOUSSE</t>
  </si>
  <si>
    <t>PEP21</t>
  </si>
  <si>
    <t>EP21_ORANGE</t>
  </si>
  <si>
    <t>RECHARGE POUR DISTRIBUTEUR MOUSSE</t>
  </si>
  <si>
    <t>PI0020</t>
  </si>
  <si>
    <t>250-57-0020</t>
  </si>
  <si>
    <t>FPIP</t>
  </si>
  <si>
    <t>LUNETTES EN POLYCARBONATE MONTURE NYLON</t>
  </si>
  <si>
    <t>PI801</t>
  </si>
  <si>
    <t>251-01-7401</t>
  </si>
  <si>
    <t>VISIERE POUR MODELE UV800</t>
  </si>
  <si>
    <t>PO13</t>
  </si>
  <si>
    <t>HAPPY_9892</t>
  </si>
  <si>
    <t>SABOTS HOMME DESSUS EVA SEMELLE CAOUTCHOUC BLEU</t>
  </si>
  <si>
    <t>PP200</t>
  </si>
  <si>
    <t>P200</t>
  </si>
  <si>
    <t>MASQUE JETABLE</t>
  </si>
  <si>
    <t>B20</t>
  </si>
  <si>
    <t>PR788_MA/BL</t>
  </si>
  <si>
    <t>PR788_NAVY</t>
  </si>
  <si>
    <t>CRAVATE 100 % POLYESTER MARINE</t>
  </si>
  <si>
    <t>PS440_NO</t>
  </si>
  <si>
    <t>S440_NOIR</t>
  </si>
  <si>
    <t>VESTE DE PLUIE 100 % POLYESTER NOIR</t>
  </si>
  <si>
    <t>PS441_NO</t>
  </si>
  <si>
    <t>S441_NOIR</t>
  </si>
  <si>
    <t>PANTALON DE PLUIE 100 % POLYESTER NOIR</t>
  </si>
  <si>
    <t>PT004_NO</t>
  </si>
  <si>
    <t>PW32BKR</t>
  </si>
  <si>
    <t>LUNETTE ENVELOPPANTE NOIRE</t>
  </si>
  <si>
    <t>PT703_ROY</t>
  </si>
  <si>
    <t>T703_BLEU_PERSAN</t>
  </si>
  <si>
    <t>BLOUSON TOILE EN POLYESTER COTON</t>
  </si>
  <si>
    <t>PT752_ROY</t>
  </si>
  <si>
    <t>T752_BLEU_METAL</t>
  </si>
  <si>
    <t>SOFTSHELL 94% POLYESTER 6% ELASTHANNE ROYAL</t>
  </si>
  <si>
    <t>PTX10_NO</t>
  </si>
  <si>
    <t>TX10BKR_NOIR</t>
  </si>
  <si>
    <t>BLOUSON 60 % COTON 40 % POLYESTER NOIR</t>
  </si>
  <si>
    <t>PU01</t>
  </si>
  <si>
    <t>64.064.2_ABSOL_LOW</t>
  </si>
  <si>
    <t>CHAUSSURES BASSES AVEC EMBOUT DE SECURITE COMPOSITE BLANC</t>
  </si>
  <si>
    <t>PU14</t>
  </si>
  <si>
    <t>64.272.0_MILANO</t>
  </si>
  <si>
    <t>CHAUSSURES BASSES AVEC EMBOUT COMPOSITE S1P</t>
  </si>
  <si>
    <t>PU15</t>
  </si>
  <si>
    <t>64258-0-FUSE_MOTIO</t>
  </si>
  <si>
    <t>PU15_NO</t>
  </si>
  <si>
    <t>64.316.0_ELEVATE_</t>
  </si>
  <si>
    <t>CHAUSSURES BASSES AVEC EMBOUT DE SECURITE S1P</t>
  </si>
  <si>
    <t>PU16</t>
  </si>
  <si>
    <t>64.301.0_BARANI_LO</t>
  </si>
  <si>
    <t>CHAUSSURES TIGE CUIR VELOURS EMBOUT COMPOSITE MARRON S1P</t>
  </si>
  <si>
    <t>PU20_NO/VIO</t>
  </si>
  <si>
    <t>64.288.0_STEPPER</t>
  </si>
  <si>
    <t>CHAUSSURES FEMME BASSES CUIR PLEINE FLEUR EMBOUT ACIER S2</t>
  </si>
  <si>
    <t>PU22</t>
  </si>
  <si>
    <t>64.282.0_FU_MO_BLU</t>
  </si>
  <si>
    <t>CHAUSSURES FEMME BASSES TIGE TEXTILE EMBOUT ACIER S1</t>
  </si>
  <si>
    <t>PW59_ROY</t>
  </si>
  <si>
    <t>CASQUETTE ANTI-HEURT ROYALE</t>
  </si>
  <si>
    <t>RJ119_BL</t>
  </si>
  <si>
    <t>FIZZ_UNI_BLANC</t>
  </si>
  <si>
    <t>FGDC00</t>
  </si>
  <si>
    <t>TABLIER 65 % POLYESTER 35 % COTON BLANC</t>
  </si>
  <si>
    <t>RJ119_MA</t>
  </si>
  <si>
    <t>FIZZ_UNI_MARINE</t>
  </si>
  <si>
    <t>TABLIER 65 % POLYESTER 35 % COTON MARINE</t>
  </si>
  <si>
    <t>RJ66_BX</t>
  </si>
  <si>
    <t>BLOUSE 67 % POLYESTER 33 %  COTON BORDEAUX</t>
  </si>
  <si>
    <t>RJ66_CI</t>
  </si>
  <si>
    <t>RJ66_PA</t>
  </si>
  <si>
    <t>RJ66_RO</t>
  </si>
  <si>
    <t>RJ66_ROSE</t>
  </si>
  <si>
    <t>RJ66_VE</t>
  </si>
  <si>
    <t>RJ66_VERT</t>
  </si>
  <si>
    <t>RJ67_BL</t>
  </si>
  <si>
    <t>RJ67_BLANC</t>
  </si>
  <si>
    <t>RU934M_BL</t>
  </si>
  <si>
    <t>CHEMISE HOMME POLYESTER COTON BLANC M</t>
  </si>
  <si>
    <t>RU935F_BL</t>
  </si>
  <si>
    <t>CHEMISIER FEMME POLYESTER COTON BLANC MC</t>
  </si>
  <si>
    <t>S03_BL</t>
  </si>
  <si>
    <t>MILK_EVO_BL_5432</t>
  </si>
  <si>
    <t>FBOSSI</t>
  </si>
  <si>
    <t>MOCASSINS BLANC AVEC EMBOUTS DE SECURITE</t>
  </si>
  <si>
    <t>S17</t>
  </si>
  <si>
    <t>KELYA_S3_9192</t>
  </si>
  <si>
    <t>CHAUSSURES FEMME AVEC EMBOUT DE SECURITE</t>
  </si>
  <si>
    <t>S18</t>
  </si>
  <si>
    <t>BELHARRA_S3_6042</t>
  </si>
  <si>
    <t>CHAUSSURES MIXTES BASSES AVEC EMBOUT DE SECURITE</t>
  </si>
  <si>
    <t>S21_NO</t>
  </si>
  <si>
    <t>ANNA_8922</t>
  </si>
  <si>
    <t>CHAUSSURE FEMME BASSE AVEC EMBOUT DE SECURITE ACIER</t>
  </si>
  <si>
    <t>S22_NO</t>
  </si>
  <si>
    <t>ELODIE_58821</t>
  </si>
  <si>
    <t>CHAUSSURE FEMME AVEC EMBOUT DE SECURITE</t>
  </si>
  <si>
    <t>S23_BE</t>
  </si>
  <si>
    <t>CHAUSSURE FEMME BASSE AVEC COQUILLE</t>
  </si>
  <si>
    <t>S24_GR/ROS</t>
  </si>
  <si>
    <t>WALLABY_5512_S1P</t>
  </si>
  <si>
    <t>BASKET FEMME TIGE ASPECT NUBUCK EMBOUT COMPOSITE</t>
  </si>
  <si>
    <t>S25_NO/RO</t>
  </si>
  <si>
    <t>FOOTY_8962</t>
  </si>
  <si>
    <t>S27</t>
  </si>
  <si>
    <t>MEGANE_5652_GRIS</t>
  </si>
  <si>
    <t>CHAUSSURES BASSES TIGE CUIR AVEC EMBOUT DE SECURITE ACIER GRIS</t>
  </si>
  <si>
    <t>S27_NO</t>
  </si>
  <si>
    <t>MEGANE_5632_NOIR</t>
  </si>
  <si>
    <t>CHAUSSURES BASSES TIGE CUIR AVEC EMBOUT DE SECURITE ACIER NOIR</t>
  </si>
  <si>
    <t>S28</t>
  </si>
  <si>
    <t>BLANGE_RAYE_91722</t>
  </si>
  <si>
    <t>CHAUSSURES BASSES AVEC EMBOUT DE SECURITE ACIER</t>
  </si>
  <si>
    <t>S37_MA</t>
  </si>
  <si>
    <t>STONES_EVO_5272</t>
  </si>
  <si>
    <t>CHAUSSURES BASSES AVEC DE SECURITE MARRON</t>
  </si>
  <si>
    <t>S38_MA</t>
  </si>
  <si>
    <t>ROLLING_5262</t>
  </si>
  <si>
    <t>CHAUSSURES HAUTES AVEC DE SECURITE MARRON</t>
  </si>
  <si>
    <t>S40_MA</t>
  </si>
  <si>
    <t>GLOBE_5232</t>
  </si>
  <si>
    <t>S41</t>
  </si>
  <si>
    <t>S45_NO/OR</t>
  </si>
  <si>
    <t>FREESTYLE_5522</t>
  </si>
  <si>
    <t>BASKET TIGE ASPECT NUBUCK EMBOUT COMPOSITE</t>
  </si>
  <si>
    <t>S46</t>
  </si>
  <si>
    <t>KICK_5402</t>
  </si>
  <si>
    <t>S48</t>
  </si>
  <si>
    <t>CHAUSSURES DE SECURITE FEMME EMBOUT COMPOSITE</t>
  </si>
  <si>
    <t>S53</t>
  </si>
  <si>
    <t>07520_NRNR</t>
  </si>
  <si>
    <t>BASKETS DE SECURITE BASSES TIGE NUBUCK EMBOUT COMPOSITE</t>
  </si>
  <si>
    <t>T08</t>
  </si>
  <si>
    <t>PHOBOS_AERE</t>
  </si>
  <si>
    <t>FTECSAFETY</t>
  </si>
  <si>
    <t>CHAUSSURE BASSE AVEC EMBOUT</t>
  </si>
  <si>
    <t>TA10_BL</t>
  </si>
  <si>
    <t>TA10_BLANC</t>
  </si>
  <si>
    <t>TABLIER CHASUBLE 65 % POLYESTER 35 % COTON BLANC</t>
  </si>
  <si>
    <t>0-2</t>
  </si>
  <si>
    <t>3-5</t>
  </si>
  <si>
    <t>TA10_OR</t>
  </si>
  <si>
    <t>TABLIER CHASUBLE 65 % POLYESTER 35 % COTON ORANGE</t>
  </si>
  <si>
    <t>TA10_PO</t>
  </si>
  <si>
    <t>TA10_POMME</t>
  </si>
  <si>
    <t>TABLIER CHASUBLE 65 % POLYESTER 35 % COTON POMME</t>
  </si>
  <si>
    <t>TA13_BL</t>
  </si>
  <si>
    <t>TA13_BLANC</t>
  </si>
  <si>
    <t>CHASUBLE 65 % POLYESTER 35 % COTON BLANC</t>
  </si>
  <si>
    <t>TA14_GR</t>
  </si>
  <si>
    <t>TA14_GRIS</t>
  </si>
  <si>
    <t>CHASUBLE 65 % POLYESTER 35 % COTON GRIS</t>
  </si>
  <si>
    <t>TA14_NO</t>
  </si>
  <si>
    <t>TA14_NOIR</t>
  </si>
  <si>
    <t>CHASUBLE 65 % POLYESTER 35 % COTON NOIR</t>
  </si>
  <si>
    <t>TA14_PO</t>
  </si>
  <si>
    <t>TA14_POMME</t>
  </si>
  <si>
    <t>CHASUBLE 65 % POLYESTER 35 % COTON POMME</t>
  </si>
  <si>
    <t>TA15_BL/NO</t>
  </si>
  <si>
    <t>TA15_GRIS_BLANC</t>
  </si>
  <si>
    <t>TABLIER 1 POCHE 65 % POLYESTER 35 % COTON BLANC/NOIR</t>
  </si>
  <si>
    <t>TA15_GR/FU</t>
  </si>
  <si>
    <t>TA15_GRIS_FUSCHIA</t>
  </si>
  <si>
    <t>TABLIER 1 POCHE 65 % POLYESTER 35 % COTON GRIS/FUSCHIA</t>
  </si>
  <si>
    <t>TA16_GR/AT</t>
  </si>
  <si>
    <t>TA16_GRIS_ATOLL</t>
  </si>
  <si>
    <t>TABLIER 1 POCHE 65 % POLYESTER 35 % COTON GRIS/ATOLL</t>
  </si>
  <si>
    <t>TA16_GR/FR</t>
  </si>
  <si>
    <t>TA16_GRIS_FUSCHIA</t>
  </si>
  <si>
    <t>TABLIER 1 POCHE 65 % POLYESTER 35 % COTON GRIS/FRAMBOISE</t>
  </si>
  <si>
    <t>TA20_BL</t>
  </si>
  <si>
    <t>TA20_BLANC</t>
  </si>
  <si>
    <t>TB245_AN/CH</t>
  </si>
  <si>
    <t>FTALBO</t>
  </si>
  <si>
    <t>TABLIER 65 % POLYESTER 35 % COTON ANIS/CHOCOLAT</t>
  </si>
  <si>
    <t>TB2737_GR/NO</t>
  </si>
  <si>
    <t>TABLIER 65 % POLYESTER 35 % COTON A BAVETTE MIXTE  ANTHRACITE</t>
  </si>
  <si>
    <t>TB359_AB</t>
  </si>
  <si>
    <t>MAELLE_ABRICOT</t>
  </si>
  <si>
    <t>TABLIER 65 % POLYESTER 35 % COTON</t>
  </si>
  <si>
    <t>TB359_GR</t>
  </si>
  <si>
    <t>MAELLE_GRIS_NIMBUS</t>
  </si>
  <si>
    <t>TB367_BE/CH</t>
  </si>
  <si>
    <t>TABLIER 65 % POLYESTER 35 % COTON BEIGE/CHOCOLAT</t>
  </si>
  <si>
    <t>TB5724_AN</t>
  </si>
  <si>
    <t>FBRAGARD</t>
  </si>
  <si>
    <t>TABLIER 67 % POLYESTER 33 % COTON MIXTE COURT ANIS</t>
  </si>
  <si>
    <t>TB5724_NO</t>
  </si>
  <si>
    <t>TABLIER 67 % POLYESTER 33 % COTON MIXTE COURT NOIR</t>
  </si>
  <si>
    <t>TH11_CA</t>
  </si>
  <si>
    <t>TESSA_CACAO</t>
  </si>
  <si>
    <t>TABLIER 1 POCHE 65 % POLYESTER 35 % COTON</t>
  </si>
  <si>
    <t>TR5270_BE</t>
  </si>
  <si>
    <t>TS7297_TA</t>
  </si>
  <si>
    <t>7297_080_000_TAUPE</t>
  </si>
  <si>
    <t>TABLIER 100 % COTON VICHY/TAUPE</t>
  </si>
  <si>
    <t>TS7304_GR</t>
  </si>
  <si>
    <t>7304_010_000_GRIS</t>
  </si>
  <si>
    <t>TABLIER 100 % COTON RAYURES GRISES</t>
  </si>
  <si>
    <t>TS7320NO</t>
  </si>
  <si>
    <t>7320_077_000_NOIR</t>
  </si>
  <si>
    <t>TABLIER TREND 100 % COTON NOIR</t>
  </si>
  <si>
    <t>TU104_BL/FR</t>
  </si>
  <si>
    <t>CLARA_BLANC_FRAMBO</t>
  </si>
  <si>
    <t>TUNIQUE 65 % POLYESTER 35 % COTON BLANC/FRAMBOISE</t>
  </si>
  <si>
    <t>TU116_CH/AZ</t>
  </si>
  <si>
    <t>CHARLENE_CHOCO_AZU</t>
  </si>
  <si>
    <t>TUNIQUE FEMME POLYESTER COTON CHOCOLAT/AZUR</t>
  </si>
  <si>
    <t>TU125_MAS/CO</t>
  </si>
  <si>
    <t>ROMMY_MASTIC_SWEET</t>
  </si>
  <si>
    <t>TUNIQUE 65 % POLYESTER 35 % COTON MASTIC CORAIL</t>
  </si>
  <si>
    <t>TU126_MA</t>
  </si>
  <si>
    <t>TUNIQUE 67 % POLYESTER 33 % COTON MARINE</t>
  </si>
  <si>
    <t>TU131_FI</t>
  </si>
  <si>
    <t>TUNIQUE 67 % POLYESTER 33 % COTON FICELLE</t>
  </si>
  <si>
    <t>TU137_AB</t>
  </si>
  <si>
    <t>INES_COQUELICOT</t>
  </si>
  <si>
    <t>TUNIQUE FEMME 65 % POLYESTER 35 % COTON ABRICOT</t>
  </si>
  <si>
    <t>TU149_DE</t>
  </si>
  <si>
    <t>LENA_DENIM</t>
  </si>
  <si>
    <t>TUNIQUE FEMME 50 % COTON 45 % POLYESTER 5 % ELASTOLEFINE DENIM</t>
  </si>
  <si>
    <t>TU151_CHA/PO</t>
  </si>
  <si>
    <t>NAELA_CHARBON_POMM</t>
  </si>
  <si>
    <t>TUNIQUE 60 % COTON 40 % POLYESTER CHARBON/POMME</t>
  </si>
  <si>
    <t>TU20_BL/CI</t>
  </si>
  <si>
    <t>TUNIQUE FEMME 65 % POLYESTER 35 % COTON BLANC/CIEL</t>
  </si>
  <si>
    <t>TU20_BL/MA</t>
  </si>
  <si>
    <t>TUNIQUE FEMME 65 % POLYESTER 35 % COTON BLANC/MAUVE</t>
  </si>
  <si>
    <t>TU20_BL/VE</t>
  </si>
  <si>
    <t>TUNIQUE FEMME 65 % POLYESTER 35 % COTON BLANC/VERT</t>
  </si>
  <si>
    <t>TU21_BL/ROSA</t>
  </si>
  <si>
    <t>2ALE1TEC_7006</t>
  </si>
  <si>
    <t>TUNIQUE FEMME 50 % POLYESTER 50 % TENCEL BLANC/ROSA</t>
  </si>
  <si>
    <t>TU22_TU/BL</t>
  </si>
  <si>
    <t>2KIM1TEC_2776</t>
  </si>
  <si>
    <t>TUNIQUE FEMME 50 % POLYESTER 50 % TENCEL TURQUOISE/BLANC</t>
  </si>
  <si>
    <t>TU23_TU/BL</t>
  </si>
  <si>
    <t>2SAN1TEC_2776</t>
  </si>
  <si>
    <t>TU24_BL/TU</t>
  </si>
  <si>
    <t>TUNIQUE HOMME 50 % POLYESTER 50 % TENCEL BLANC/TURQUOISE</t>
  </si>
  <si>
    <t>TU30CLEMIX_ABRICOT</t>
  </si>
  <si>
    <t>2ANNNOBY3_ABRICOT</t>
  </si>
  <si>
    <t>TUNIQUE PACK CLEMIX 65 % POLY 35 % COTON ABRICOT</t>
  </si>
  <si>
    <t>TU30CLEMIX_FLUO</t>
  </si>
  <si>
    <t>2ANNOBY3_FLUO</t>
  </si>
  <si>
    <t>TUNIQUE PACK CLEMIX 65 % POLY 35 % COTON FLUO</t>
  </si>
  <si>
    <t>TU30_BL</t>
  </si>
  <si>
    <t>2ANNNOBY3_BLANC</t>
  </si>
  <si>
    <t>TUNIQUE FEMME 65 % POLYESTER 35 % COTON BLANC</t>
  </si>
  <si>
    <t>TU312_FU</t>
  </si>
  <si>
    <t>MELINA_PINK</t>
  </si>
  <si>
    <t>TUNIQUE FEMME 50 % POLYESTER 50 % COTON FUSCHIA</t>
  </si>
  <si>
    <t>TU314_FU/BL</t>
  </si>
  <si>
    <t>SUZIE_ROSE_BLANC</t>
  </si>
  <si>
    <t>TUNIQUE FEMME 65 % POLYESTER 35 % COTON</t>
  </si>
  <si>
    <t>TU400_BL/AT</t>
  </si>
  <si>
    <t>LILA_BLANC_LAGON</t>
  </si>
  <si>
    <t>TUNIQUE FEMME 65% POLYESTER 35% COTON BLANC/ATOLL</t>
  </si>
  <si>
    <t>TU400_BL/FR</t>
  </si>
  <si>
    <t>LILA_BLANC_CHERRY</t>
  </si>
  <si>
    <t>TUNIQUE FEMME 65% POLYESTER 35% COTON BLANC/FRAMBOISE</t>
  </si>
  <si>
    <t>TU400_ROS</t>
  </si>
  <si>
    <t>LILA_ROSE_BLANC</t>
  </si>
  <si>
    <t>TUNIQUE FEMME 65% POLYESTER 35% COTON ROSE/BLANC</t>
  </si>
  <si>
    <t>TU401_BL/AN</t>
  </si>
  <si>
    <t>LISA_BLANC_GRANNY</t>
  </si>
  <si>
    <t>TUNIQUE FEMME 65% POLYESTER 35% COTON BLANC/ANIS</t>
  </si>
  <si>
    <t>TU401_BL/FU</t>
  </si>
  <si>
    <t>LISA_BLANC_FUCHSIA</t>
  </si>
  <si>
    <t>TUNIQUE FEMME 65% POLYESTER 35% COTON BLANC/FUCHSIA</t>
  </si>
  <si>
    <t>TU401_BL/TU</t>
  </si>
  <si>
    <t>LISA_BLANC_TURQUOI</t>
  </si>
  <si>
    <t>TUNIQUE FEMME 65% POLYESTER 35% COTON BLANC/TURQUOISE</t>
  </si>
  <si>
    <t>TU401_CHA/FU</t>
  </si>
  <si>
    <t>LISA_ANTHRA_FRAMBO</t>
  </si>
  <si>
    <t>TUNIQUE FEMME 65 % POLYESTER 35 % TENCEL CHARBON/FRAMBOISE</t>
  </si>
  <si>
    <t>TU402_NO</t>
  </si>
  <si>
    <t>MELODIE_NOIR_BISCU</t>
  </si>
  <si>
    <t>TUNIQUE FEMME 65% POLYESTER 35% TENCEL NOIR</t>
  </si>
  <si>
    <t>TU405_AN</t>
  </si>
  <si>
    <t>JULIA_GRANY</t>
  </si>
  <si>
    <t>FOURY</t>
  </si>
  <si>
    <t>TUNIQUE 65% POLYESTER 35% COTON ANIS</t>
  </si>
  <si>
    <t>TU405_BL</t>
  </si>
  <si>
    <t>JULIA_BLANC_FUSHIA</t>
  </si>
  <si>
    <t>TUNIQUE 65% POLYESTER 35% COTON BLANC/FUSHIA</t>
  </si>
  <si>
    <t>TU405_GR</t>
  </si>
  <si>
    <t>JULIA_ANTHRACITE</t>
  </si>
  <si>
    <t>TUNIQUE 65% POLYESTER 35% COTON GRIS</t>
  </si>
  <si>
    <t>TU406_BL</t>
  </si>
  <si>
    <t>CAMERON_BLANC_ZINC</t>
  </si>
  <si>
    <t>TUNIQUE 65% POLYESTER 35% COTON BLANC</t>
  </si>
  <si>
    <t>TU407_BL</t>
  </si>
  <si>
    <t>KALINOU_BLANC</t>
  </si>
  <si>
    <t>TU407_FU</t>
  </si>
  <si>
    <t>KALINOU_ROSE_RHODA</t>
  </si>
  <si>
    <t>TUNIQUE 65% POLYESTER 35% COTON FUSCHIA</t>
  </si>
  <si>
    <t>TU408_BL</t>
  </si>
  <si>
    <t>LAURA_BLANC</t>
  </si>
  <si>
    <t>TU408_NO</t>
  </si>
  <si>
    <t>LAURA_NOIR</t>
  </si>
  <si>
    <t>TUNIQUE 65% POLYESTER 35% COTON NOIR</t>
  </si>
  <si>
    <t>TU408_PR</t>
  </si>
  <si>
    <t>LAURA_PRUNE</t>
  </si>
  <si>
    <t>TUNIQUE 65% POLYESTER 35% COTON PRUNE</t>
  </si>
  <si>
    <t>TU40_AT</t>
  </si>
  <si>
    <t>TU40_ATOLL</t>
  </si>
  <si>
    <t>TUNIQUE FEMME 67 % POLYESTER 33 % COTON ATOLL</t>
  </si>
  <si>
    <t>TU40_CI</t>
  </si>
  <si>
    <t>TU40_CIEL</t>
  </si>
  <si>
    <t>TUNIQUE FEMME 67 % POLYESTER 33 % COTON CIEL</t>
  </si>
  <si>
    <t>TU40_FR</t>
  </si>
  <si>
    <t>TU40_FRAMBOISE</t>
  </si>
  <si>
    <t>TUNIQUE FEMME 67 % POLYESTER 33 % COTON FRAMBOISE</t>
  </si>
  <si>
    <t>TU41_PA</t>
  </si>
  <si>
    <t>TU41_PARME</t>
  </si>
  <si>
    <t>TUNIQUE FEMME 67 % POLYESTER 33 % COTON PARME</t>
  </si>
  <si>
    <t>TU41_VE</t>
  </si>
  <si>
    <t>TU41_VERT</t>
  </si>
  <si>
    <t>TUNIQUE FEMME 67 % POLYESTER 33 % COTON VERT</t>
  </si>
  <si>
    <t>TU43_BL</t>
  </si>
  <si>
    <t>TU43_BLANC</t>
  </si>
  <si>
    <t>TUNIQUE 100 % COTON BLANC</t>
  </si>
  <si>
    <t>TU44_BL/AT</t>
  </si>
  <si>
    <t>TU44_BLANC_ATOLL</t>
  </si>
  <si>
    <t>TUNIQUE FEMME 67 % POLYESTER 33 % COTON BLANC/ATOLL</t>
  </si>
  <si>
    <t>TU44_BL/FR</t>
  </si>
  <si>
    <t>TU44_BLANC_FRAMBOI</t>
  </si>
  <si>
    <t>TUNIQUE FEMME 67 % POLYESTER 33 % COTON BLANC/FRAMBOISE</t>
  </si>
  <si>
    <t>TU44_BL/NO</t>
  </si>
  <si>
    <t>TU44_BLANC_NOIR</t>
  </si>
  <si>
    <t>TUNIQUE FEMME 67 % POLYESTER 33 % COTON BLANC/NOIR</t>
  </si>
  <si>
    <t>TU44_CI</t>
  </si>
  <si>
    <t>TU44_CIEL</t>
  </si>
  <si>
    <t>TU44_GR</t>
  </si>
  <si>
    <t>TU44_GRIS_FRAMBOIS</t>
  </si>
  <si>
    <t>TUNIQUE FEMME 67 % POLYESTER 33 % COTON GRIS</t>
  </si>
  <si>
    <t>TU44_PA</t>
  </si>
  <si>
    <t>TU44_PARME</t>
  </si>
  <si>
    <t>TU44_VE</t>
  </si>
  <si>
    <t>TU44_VERT</t>
  </si>
  <si>
    <t>TU45_AN</t>
  </si>
  <si>
    <t>TU45_ANIS</t>
  </si>
  <si>
    <t>TUNIQUE FEMME 67 % POLYESTER 33 % COTON  ANIS</t>
  </si>
  <si>
    <t>TU45_OR</t>
  </si>
  <si>
    <t>TU45_ORANGE</t>
  </si>
  <si>
    <t>TUNIQUE FEMME 67 % POLYESTER 33 % COTON ORANGE</t>
  </si>
  <si>
    <t>TU45_PA</t>
  </si>
  <si>
    <t>TU45_PARME</t>
  </si>
  <si>
    <t>TUNIQUE FEMME 67 %  POLYESTER 33 %  COTON PARME</t>
  </si>
  <si>
    <t>TU45_VE</t>
  </si>
  <si>
    <t>TU45_VERT</t>
  </si>
  <si>
    <t>TU46_AN</t>
  </si>
  <si>
    <t>TU46_GRANY_NOIR</t>
  </si>
  <si>
    <t>TU46_BL/AT</t>
  </si>
  <si>
    <t>TU46_BLANC_ATOLL</t>
  </si>
  <si>
    <t>TUNIQUE FEMME 65 % POLYESTER 35 % COTON BLANC/ATOLL</t>
  </si>
  <si>
    <t>TU46_BL/PA</t>
  </si>
  <si>
    <t>TU46_BLANC_PARME</t>
  </si>
  <si>
    <t>TUNIQUE FEMME 65 % POLYESTER 35 % COTON BLANC/PARME</t>
  </si>
  <si>
    <t>TU46_VIO</t>
  </si>
  <si>
    <t>TU46_VIOLINE_BLANC</t>
  </si>
  <si>
    <t>TUNIQUE FEMME 65 % POLYESTER 35 % COTON VIOLET</t>
  </si>
  <si>
    <t>TU47_BL/VE</t>
  </si>
  <si>
    <t>TU47_BLANC_VERT</t>
  </si>
  <si>
    <t>TU48_BL/GR</t>
  </si>
  <si>
    <t>TU48_BLANC_GRIS</t>
  </si>
  <si>
    <t>TUNIQUE POLYESTER COTON BLANC/GRIS</t>
  </si>
  <si>
    <t>TU49_BL/CH</t>
  </si>
  <si>
    <t>TU49_BLANC_CHOCOLA</t>
  </si>
  <si>
    <t>TUNIQUE FEMME 65 % POLYESTER 35 % COTON BLANC/CHOCOLAT</t>
  </si>
  <si>
    <t>TU50_BL</t>
  </si>
  <si>
    <t>TU50_BLANC</t>
  </si>
  <si>
    <t>TU51_BL</t>
  </si>
  <si>
    <t>TU51_BLANC</t>
  </si>
  <si>
    <t>TU52_BL</t>
  </si>
  <si>
    <t>TU52_BLANC</t>
  </si>
  <si>
    <t>TU53_BL</t>
  </si>
  <si>
    <t>TU53_BLANC</t>
  </si>
  <si>
    <t>TU54_BL/AN</t>
  </si>
  <si>
    <t>TU54_BLANC/ANIS</t>
  </si>
  <si>
    <t>TUNIQUE FEMME POLYESTER COTON BLANC/ANIS</t>
  </si>
  <si>
    <t>TU54_BL/CH</t>
  </si>
  <si>
    <t>TU54_BLANC/CHOCOLA</t>
  </si>
  <si>
    <t>TUNIQUE FEMME POLYESTER COTON BLANC/CHOCOLAT</t>
  </si>
  <si>
    <t>TU54_BL/CI</t>
  </si>
  <si>
    <t>TU54_BLANC/CIEL</t>
  </si>
  <si>
    <t>TUNIQUE FEMME POLYESTER COTON BLANC/CIEL</t>
  </si>
  <si>
    <t>TU54_BL/HI</t>
  </si>
  <si>
    <t>TU54_BLANC_HIBISCU</t>
  </si>
  <si>
    <t>TUNIQUE FEMME POLYESTER COTON BLANC/HIBISCUS</t>
  </si>
  <si>
    <t>TU54_BL/PA</t>
  </si>
  <si>
    <t>TU54_BLANC/PARME</t>
  </si>
  <si>
    <t>TUNIQUE FEMME POLYESTER COTON BLANC/PARME</t>
  </si>
  <si>
    <t>TU55_BL</t>
  </si>
  <si>
    <t>TU55_BLANC</t>
  </si>
  <si>
    <t>TUNIQUE 65 % POLYESTER 35 % COTON BLANC</t>
  </si>
  <si>
    <t>TU56_BL</t>
  </si>
  <si>
    <t>TU56_BLANC</t>
  </si>
  <si>
    <t>TU57_BE</t>
  </si>
  <si>
    <t>TU57_BEIGE</t>
  </si>
  <si>
    <t>TUNIQUE FEMME POLYESTER COTON BEIGE</t>
  </si>
  <si>
    <t>TU57_BL</t>
  </si>
  <si>
    <t>TU57_BLANC_ANIS</t>
  </si>
  <si>
    <t>TU57_BL/AT</t>
  </si>
  <si>
    <t>TU57_BLANC_ATOLL</t>
  </si>
  <si>
    <t>TUNIQUE FEMME POLYESTER COTON BLANC/ATOLL</t>
  </si>
  <si>
    <t>TU57_GR</t>
  </si>
  <si>
    <t>TU57_GRIS_BLANC</t>
  </si>
  <si>
    <t>TUNIQUE FEMME POLYESTER COTON GRIS/NOIR</t>
  </si>
  <si>
    <t>TU57_GR/AN</t>
  </si>
  <si>
    <t>TU57_GRIS_GRANY</t>
  </si>
  <si>
    <t>TUNIQUE FEMME POLYESTER COTON GRIS/ANIS</t>
  </si>
  <si>
    <t>TU58_BL/AT</t>
  </si>
  <si>
    <t>TU58_BLANC_ATOLL</t>
  </si>
  <si>
    <t>TU58_BL/VIO</t>
  </si>
  <si>
    <t>TU58_BLANC_VIOLINE</t>
  </si>
  <si>
    <t>TUNIQUE FEMME 65 % POLYESTER 35 % COTON BLANC/VIOLET</t>
  </si>
  <si>
    <t>TU58_GR/AN</t>
  </si>
  <si>
    <t>TU58_GRIS_ANIS</t>
  </si>
  <si>
    <t>TUNIQUE FEMME 65 % POLYESTER 35 % COTON GRIS/ANIS</t>
  </si>
  <si>
    <t>TU58_GR/FR</t>
  </si>
  <si>
    <t>TU58_GRIS_FUSCHIA</t>
  </si>
  <si>
    <t>TUNIQUE FEMME 65 % POLYESTER 35 % COTON GRIS/FRAMBOISE</t>
  </si>
  <si>
    <t>TU59_BL/AN</t>
  </si>
  <si>
    <t>TU59_BLANC_GRANY</t>
  </si>
  <si>
    <t>TUNIQUE FEMME 65 % POLYESTER 35 % COTON BLANC/ANIS</t>
  </si>
  <si>
    <t>TU59_GR/AT</t>
  </si>
  <si>
    <t>TU59_GRIS_ATOLL</t>
  </si>
  <si>
    <t>TU59_GR/FR</t>
  </si>
  <si>
    <t>TU59_GRIS_FRAMBOIS</t>
  </si>
  <si>
    <t>TU60_AN</t>
  </si>
  <si>
    <t>TU60_ANIS</t>
  </si>
  <si>
    <t>TUNIQUE FEMME 67 % POLYESTER 33 % COTON ANIS</t>
  </si>
  <si>
    <t>TU60_GR</t>
  </si>
  <si>
    <t>TU60_GRIS_FRAMBOIS</t>
  </si>
  <si>
    <t>TU60_OR</t>
  </si>
  <si>
    <t>TU60_ORANGE</t>
  </si>
  <si>
    <t>TU60_PA</t>
  </si>
  <si>
    <t>TU60_PARME</t>
  </si>
  <si>
    <t>TU60_VE</t>
  </si>
  <si>
    <t>TU60_VERT</t>
  </si>
  <si>
    <t>TU61_AN</t>
  </si>
  <si>
    <t>TU61_GRANY_NOIR</t>
  </si>
  <si>
    <t>TUNIQUE FEMME 65 % POLYESTER 35 % COTON ANIS</t>
  </si>
  <si>
    <t>TU61_BL/AN</t>
  </si>
  <si>
    <t>TU61_BLANC_ANIS</t>
  </si>
  <si>
    <t>TU61_BL/AT</t>
  </si>
  <si>
    <t>TU61_BLANC_ATOLL</t>
  </si>
  <si>
    <t>TU61_BL/PA</t>
  </si>
  <si>
    <t>TU61_BLANC_PARME</t>
  </si>
  <si>
    <t>TU61_VIO</t>
  </si>
  <si>
    <t>TU61_VIOLINE_BLANC</t>
  </si>
  <si>
    <t>TU62_BL/AN</t>
  </si>
  <si>
    <t>TU62_BLANC/ANIS</t>
  </si>
  <si>
    <t>TUNIQUE FEMME 67 % POLYESTER 33 % COTON BLANC/ANIS</t>
  </si>
  <si>
    <t>TU62_BL/GR</t>
  </si>
  <si>
    <t>TU62_BLANC/GRIS</t>
  </si>
  <si>
    <t>TUNIQUE FEMME 67 % POLYESTER 33 % COTON BLANC/GRIS</t>
  </si>
  <si>
    <t>TU62_BL/HI</t>
  </si>
  <si>
    <t>TU62_BLANC/HIBISCU</t>
  </si>
  <si>
    <t>TUNIQUE FEMME 67 % POLYESTER 33 % COTON BLANC/HIBISCUS</t>
  </si>
  <si>
    <t>TU63_BL</t>
  </si>
  <si>
    <t>TU63_BLANC</t>
  </si>
  <si>
    <t>TU64_BL/CI</t>
  </si>
  <si>
    <t>TU64_BLANC_AZUR</t>
  </si>
  <si>
    <t>TU64_BL/ROSA</t>
  </si>
  <si>
    <t>TU64_BLANC_RHODAMI</t>
  </si>
  <si>
    <t>TUNIQUE FEMME 65 % POLYESTER 35 % COTON BLANC/ROSA</t>
  </si>
  <si>
    <t>TU65_BEI</t>
  </si>
  <si>
    <t>TU65_BEIGE_BLANC</t>
  </si>
  <si>
    <t>TUNIQUE FEMME 65 % POLYESTER 35 % COTON BLANC/BEIGE</t>
  </si>
  <si>
    <t>TU65_BL/CI</t>
  </si>
  <si>
    <t>TU65_BLANC_AZUR</t>
  </si>
  <si>
    <t>TU65_GR/AT</t>
  </si>
  <si>
    <t>TU65_GRIS_ATOLL</t>
  </si>
  <si>
    <t>TUNIQUE FEMME 65 % POLYESTER 35 % COTON GRIS/ATOLL</t>
  </si>
  <si>
    <t>TU65_GRI</t>
  </si>
  <si>
    <t>TU65_GRIS_BLANC</t>
  </si>
  <si>
    <t>TUNIQUE FEMME 65 % POLYESTER 35 % COTON GRIS/BLANC</t>
  </si>
  <si>
    <t>TU65_IR</t>
  </si>
  <si>
    <t>TU65_IRIS</t>
  </si>
  <si>
    <t>TUNIQUE FEMME 65 % POLYESTER 35 % COTON IRIS</t>
  </si>
  <si>
    <t>TU65_MO</t>
  </si>
  <si>
    <t>TU65_MOKA</t>
  </si>
  <si>
    <t>TUNIQUE FEMME 65 % POLYESTER 35 % COTON MOKA</t>
  </si>
  <si>
    <t>TU65_PA</t>
  </si>
  <si>
    <t>TU65_PARME</t>
  </si>
  <si>
    <t>TUNIQUE FEMME 65 % POLYESTER 35 % COTON PARME</t>
  </si>
  <si>
    <t>TU65_PO</t>
  </si>
  <si>
    <t>TU65_VERT_FOUGERE</t>
  </si>
  <si>
    <t>TUNIQUE FEMME 65 % POLYESTER 35 % COTON POMME</t>
  </si>
  <si>
    <t>TU66_BL</t>
  </si>
  <si>
    <t>TU66_BLANC</t>
  </si>
  <si>
    <t>TUNIQUE 100% COTON  BLANC</t>
  </si>
  <si>
    <t>Total</t>
  </si>
  <si>
    <t>U13</t>
  </si>
  <si>
    <t>NERO_GRIP_SG20154</t>
  </si>
  <si>
    <t>FUPOWER</t>
  </si>
  <si>
    <t>CHAUSSURES DE SECURITE CUIR PLEINE FLEUR EMBOUT COMPOSITE NOIR</t>
  </si>
  <si>
    <t>U15</t>
  </si>
  <si>
    <t>MIMETIC_WN20046</t>
  </si>
  <si>
    <t>CHAUSSURES DE SECURITE CUIR CROUTE VELOURS EMBOUT COMPOSITE NOIR</t>
  </si>
  <si>
    <t>U23</t>
  </si>
  <si>
    <t>LATITUDEUK_SO10683</t>
  </si>
  <si>
    <t>CHAUSSURES DE SECURITE CUIR AVEC EMBOUT COMPOSITE</t>
  </si>
  <si>
    <t>U24</t>
  </si>
  <si>
    <t>ORLANDO_RR10346</t>
  </si>
  <si>
    <t>CHAUSSURES DE SECURITE CUIR SOUPLE EMBOUT COMPOSITE</t>
  </si>
  <si>
    <t>UV100</t>
  </si>
  <si>
    <t>2600.200</t>
  </si>
  <si>
    <t>CASQUE</t>
  </si>
  <si>
    <t>UV600</t>
  </si>
  <si>
    <t>9794.300</t>
  </si>
  <si>
    <t>CASQUE ANTI-HEURT</t>
  </si>
  <si>
    <t>UV700</t>
  </si>
  <si>
    <t>250-98-0020</t>
  </si>
  <si>
    <t>SURLUNETTES EN POLYCARBONATE</t>
  </si>
  <si>
    <t>UV705</t>
  </si>
  <si>
    <t>250-33-1020</t>
  </si>
  <si>
    <t>LUNETTES EN POLYCARBONATE</t>
  </si>
  <si>
    <t>UV710</t>
  </si>
  <si>
    <t>250-33-1021</t>
  </si>
  <si>
    <t>LUNETTES DE PROTECTION</t>
  </si>
  <si>
    <t>UV730</t>
  </si>
  <si>
    <t>250-49-0000</t>
  </si>
  <si>
    <t>UV745_N/G</t>
  </si>
  <si>
    <t>251-80-0020</t>
  </si>
  <si>
    <t>MASQUE VENTILE AVEC OCULAIRE POLYCARBONATE</t>
  </si>
  <si>
    <t>UV750</t>
  </si>
  <si>
    <t>251-5300-400</t>
  </si>
  <si>
    <t>LUNETTES-MASQUE</t>
  </si>
  <si>
    <t>UV755</t>
  </si>
  <si>
    <t>251-51-5100</t>
  </si>
  <si>
    <t>ECRAN FACIAL</t>
  </si>
  <si>
    <t>UV775</t>
  </si>
  <si>
    <t>250-36-1020</t>
  </si>
  <si>
    <t>UV780</t>
  </si>
  <si>
    <t>250-47-0004</t>
  </si>
  <si>
    <t>LUNETTES OCULAIRES POLARISEES</t>
  </si>
  <si>
    <t>UV800</t>
  </si>
  <si>
    <t>251-01-5400</t>
  </si>
  <si>
    <t>PARE-VISAGE LEGER EN POLYCARBONATE</t>
  </si>
  <si>
    <t>V0440</t>
  </si>
  <si>
    <t>CHAUSSURES DERBY FEMME CUIR VERNIS CLARIS</t>
  </si>
  <si>
    <t>V5662_BL</t>
  </si>
  <si>
    <t>V6140</t>
  </si>
  <si>
    <t>CHAUSSURES A LACET CUIR NOIR SMART</t>
  </si>
  <si>
    <t>V634_VE</t>
  </si>
  <si>
    <t>VESTE 65% POLYESTER 35% COTON VERT</t>
  </si>
  <si>
    <t>VAS37_BL_GT</t>
  </si>
  <si>
    <t>VBH70_BL</t>
  </si>
  <si>
    <t>BLOUSE HOMME 65 % COTON 35 % POLYESTER BLANC</t>
  </si>
  <si>
    <t>VC11</t>
  </si>
  <si>
    <t>CHAUSSURES DESTOCKAGE</t>
  </si>
  <si>
    <t>VC36</t>
  </si>
  <si>
    <t>VK913_MA</t>
  </si>
  <si>
    <t>MICROPOLAIRE HOMME 100 % POLYESTER MARINE</t>
  </si>
  <si>
    <t>VS04_BL</t>
  </si>
  <si>
    <t>DIDOU_BLANC</t>
  </si>
  <si>
    <t>WK828_BL</t>
  </si>
  <si>
    <t>WK828_WHITE</t>
  </si>
  <si>
    <t>BLOUSE 100% COTON</t>
  </si>
  <si>
    <t>total</t>
  </si>
  <si>
    <t>Qty</t>
  </si>
  <si>
    <t>4110.TF</t>
  </si>
  <si>
    <t>Pack de 10 Paires de gants</t>
  </si>
  <si>
    <t>F EP</t>
  </si>
  <si>
    <t>4100 TF</t>
  </si>
  <si>
    <t>Qté</t>
  </si>
  <si>
    <t>Prix Destockage</t>
  </si>
  <si>
    <t>Chaussures de travail et sécurité</t>
  </si>
  <si>
    <t>Sabots</t>
  </si>
  <si>
    <t>Pantalons</t>
  </si>
  <si>
    <t>Tuniques / Blouses</t>
  </si>
  <si>
    <t>Veste de cuisine</t>
  </si>
  <si>
    <t>Piece costume (veste jupe pantalon gilet…)</t>
  </si>
  <si>
    <t>Veste de travail</t>
  </si>
  <si>
    <t>Parka / Blouson</t>
  </si>
  <si>
    <t>Chemises</t>
  </si>
  <si>
    <t>Gants de travail (Paire)</t>
  </si>
  <si>
    <t>Semelles</t>
  </si>
  <si>
    <t>Chaussettes</t>
  </si>
  <si>
    <t>Lunettes / masques</t>
  </si>
  <si>
    <t>Tabliers</t>
  </si>
  <si>
    <t>Gants cuisine  / four</t>
  </si>
  <si>
    <t>Cravattes</t>
  </si>
  <si>
    <t>Chasubles</t>
  </si>
  <si>
    <t>Bouche oreilles (Boites)</t>
  </si>
  <si>
    <t>Casquettes</t>
  </si>
  <si>
    <t>Casquettes à visière</t>
  </si>
  <si>
    <t>Visière Blanche</t>
  </si>
  <si>
    <t>Pack 10 paires Gants coton</t>
  </si>
  <si>
    <t>Familles</t>
  </si>
  <si>
    <t>VARIEES</t>
  </si>
  <si>
    <t>F BIGAND</t>
  </si>
  <si>
    <t>Vestes / Pantalons / gilets / Jupes - Costume et Hotellerie</t>
  </si>
  <si>
    <t>TOTAL controlé à reception</t>
  </si>
  <si>
    <t>,</t>
  </si>
  <si>
    <t>DESIGNATIONS</t>
  </si>
  <si>
    <t>2XL</t>
  </si>
  <si>
    <t>16A</t>
  </si>
  <si>
    <t>PAUHT</t>
  </si>
  <si>
    <t>TOTAL</t>
  </si>
  <si>
    <t>vestes homme alain noir</t>
  </si>
  <si>
    <t>Pantalon homme alan noir</t>
  </si>
  <si>
    <t>Veste honne alain gris</t>
  </si>
  <si>
    <t>Pantalon homme alan gris</t>
  </si>
  <si>
    <t>Veste femme Rosy noir</t>
  </si>
  <si>
    <t>Pantalon femme rosy noir</t>
  </si>
  <si>
    <t>jupe rosy noir</t>
  </si>
  <si>
    <t>Veste femme rosy gris</t>
  </si>
  <si>
    <t>Pantalon femme rosy gris</t>
  </si>
  <si>
    <t>Jupe Maria noir</t>
  </si>
  <si>
    <t>Jupe Cecile noir</t>
  </si>
  <si>
    <t>Jupe Cecile gris</t>
  </si>
  <si>
    <t xml:space="preserve">Gilets gris </t>
  </si>
  <si>
    <t xml:space="preserve">Gilets noir </t>
  </si>
  <si>
    <t>CUISINE</t>
  </si>
  <si>
    <t>FEMME</t>
  </si>
  <si>
    <t>HOMME</t>
  </si>
  <si>
    <t>Veste</t>
  </si>
  <si>
    <t>Pantalon</t>
  </si>
  <si>
    <t>T32</t>
  </si>
  <si>
    <t>T34</t>
  </si>
  <si>
    <t>T36</t>
  </si>
  <si>
    <t>T38</t>
  </si>
  <si>
    <t>T40</t>
  </si>
  <si>
    <t>T42</t>
  </si>
  <si>
    <t>T44</t>
  </si>
  <si>
    <t>T46</t>
  </si>
  <si>
    <t>T48</t>
  </si>
  <si>
    <t>T50</t>
  </si>
  <si>
    <t>T52</t>
  </si>
  <si>
    <t>T54</t>
  </si>
  <si>
    <t>T56</t>
  </si>
  <si>
    <t>T58</t>
  </si>
  <si>
    <t>T60</t>
  </si>
  <si>
    <t>Controlé</t>
  </si>
  <si>
    <t>Prix</t>
  </si>
  <si>
    <t>CHEMISES HOMMES BLANCHES MANCHES LONGUES (marque ROBUR)</t>
  </si>
  <si>
    <t>CHEMISES HOMMES BLANCHES MANCHES COURTES (marque ROBUR)</t>
  </si>
  <si>
    <t>Suite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</si>
</sst>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#,##0.00\ \€"/>
    <numFmt numFmtId="165" formatCode="#,##0.00\ &quot;€&quot;"/>
  </numFmts>
  <fonts count="17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name val="Arial"/>
      <family val="2"/>
    </font>
    <font>
      <b/>
      <sz val="9"/>
      <color rgb="FF1F3864"/>
      <name val="Arial"/>
      <family val="2"/>
    </font>
    <font>
      <b/>
      <sz val="9"/>
      <color rgb="FFFFFFFF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F75B6"/>
      </patternFill>
    </fill>
    <fill>
      <patternFill patternType="solid">
        <fgColor rgb="FFF5F5F5"/>
      </patternFill>
    </fill>
    <fill>
      <patternFill patternType="solid">
        <fgColor rgb="FFDEEAF1"/>
      </patternFill>
    </fill>
    <fill>
      <patternFill patternType="solid">
        <fgColor rgb="FFFFFFFF"/>
      </patternFill>
    </fill>
    <fill>
      <patternFill patternType="solid">
        <fgColor rgb="FF2F75B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rgb="FF1F38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rgb="FF1F3864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0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164" fontId="2" fillId="4" borderId="2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/>
    </xf>
    <xf numFmtId="164" fontId="2" fillId="6" borderId="2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8" borderId="0" xfId="0" applyFill="1"/>
    <xf numFmtId="0" fontId="0" fillId="8" borderId="0" xfId="0" applyFill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8" borderId="5" xfId="0" applyFill="1" applyBorder="1"/>
    <xf numFmtId="0" fontId="0" fillId="8" borderId="5" xfId="0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3" fontId="3" fillId="5" borderId="6" xfId="0" applyNumberFormat="1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0" fontId="8" fillId="9" borderId="0" xfId="1" applyFont="1" applyFill="1" applyAlignment="1">
      <alignment horizontal="center" wrapText="1"/>
    </xf>
    <xf numFmtId="0" fontId="8" fillId="9" borderId="5" xfId="1" applyFont="1" applyFill="1" applyBorder="1" applyAlignment="1">
      <alignment horizontal="left" wrapText="1"/>
    </xf>
    <xf numFmtId="0" fontId="8" fillId="10" borderId="7" xfId="1" applyFont="1" applyFill="1" applyBorder="1" applyAlignment="1">
      <alignment horizontal="center" wrapText="1"/>
    </xf>
    <xf numFmtId="0" fontId="8" fillId="10" borderId="8" xfId="1" applyFont="1" applyFill="1" applyBorder="1" applyAlignment="1">
      <alignment horizontal="center" wrapText="1"/>
    </xf>
    <xf numFmtId="0" fontId="8" fillId="10" borderId="9" xfId="1" applyFont="1" applyFill="1" applyBorder="1" applyAlignment="1">
      <alignment horizontal="center" wrapText="1"/>
    </xf>
    <xf numFmtId="0" fontId="8" fillId="10" borderId="5" xfId="1" applyFont="1" applyFill="1" applyBorder="1" applyAlignment="1">
      <alignment horizontal="center" wrapText="1"/>
    </xf>
    <xf numFmtId="0" fontId="8" fillId="9" borderId="10" xfId="1" applyFont="1" applyFill="1" applyBorder="1" applyAlignment="1">
      <alignment horizontal="center" wrapText="1"/>
    </xf>
    <xf numFmtId="0" fontId="9" fillId="9" borderId="0" xfId="1" applyFont="1" applyFill="1"/>
    <xf numFmtId="0" fontId="10" fillId="0" borderId="8" xfId="1" applyFont="1" applyBorder="1" applyAlignment="1">
      <alignment horizontal="center" wrapText="1"/>
    </xf>
    <xf numFmtId="0" fontId="10" fillId="0" borderId="8" xfId="1" applyFont="1" applyBorder="1" applyAlignment="1">
      <alignment horizontal="left" wrapText="1"/>
    </xf>
    <xf numFmtId="0" fontId="10" fillId="0" borderId="11" xfId="1" applyFont="1" applyBorder="1" applyAlignment="1">
      <alignment horizontal="center" wrapText="1"/>
    </xf>
    <xf numFmtId="0" fontId="10" fillId="0" borderId="12" xfId="1" applyFont="1" applyBorder="1" applyAlignment="1">
      <alignment wrapText="1"/>
    </xf>
    <xf numFmtId="0" fontId="10" fillId="0" borderId="13" xfId="1" applyFont="1" applyBorder="1" applyAlignment="1">
      <alignment wrapText="1"/>
    </xf>
    <xf numFmtId="0" fontId="10" fillId="0" borderId="14" xfId="1" applyFont="1" applyBorder="1" applyAlignment="1">
      <alignment wrapText="1"/>
    </xf>
    <xf numFmtId="0" fontId="10" fillId="0" borderId="15" xfId="1" applyFont="1" applyBorder="1" applyAlignment="1">
      <alignment wrapText="1"/>
    </xf>
    <xf numFmtId="0" fontId="10" fillId="0" borderId="16" xfId="1" applyFont="1" applyBorder="1" applyAlignment="1">
      <alignment horizontal="center" wrapText="1"/>
    </xf>
    <xf numFmtId="0" fontId="11" fillId="0" borderId="5" xfId="1" applyFont="1" applyBorder="1" applyAlignment="1">
      <alignment horizontal="center" wrapText="1"/>
    </xf>
    <xf numFmtId="0" fontId="10" fillId="0" borderId="5" xfId="1" applyFont="1" applyBorder="1" applyAlignment="1">
      <alignment horizontal="center" wrapText="1"/>
    </xf>
    <xf numFmtId="0" fontId="7" fillId="0" borderId="0" xfId="1"/>
    <xf numFmtId="0" fontId="10" fillId="0" borderId="11" xfId="1" applyFont="1" applyBorder="1" applyAlignment="1">
      <alignment horizontal="left" wrapText="1"/>
    </xf>
    <xf numFmtId="0" fontId="10" fillId="0" borderId="17" xfId="1" applyFont="1" applyBorder="1" applyAlignment="1">
      <alignment wrapText="1"/>
    </xf>
    <xf numFmtId="0" fontId="10" fillId="0" borderId="18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horizontal="center" wrapText="1"/>
    </xf>
    <xf numFmtId="0" fontId="10" fillId="0" borderId="19" xfId="1" applyFont="1" applyBorder="1" applyAlignment="1">
      <alignment wrapText="1"/>
    </xf>
    <xf numFmtId="0" fontId="10" fillId="0" borderId="20" xfId="1" applyFont="1" applyBorder="1" applyAlignment="1">
      <alignment wrapText="1"/>
    </xf>
    <xf numFmtId="0" fontId="10" fillId="0" borderId="21" xfId="1" applyFont="1" applyBorder="1" applyAlignment="1">
      <alignment horizontal="center" wrapText="1"/>
    </xf>
    <xf numFmtId="0" fontId="10" fillId="0" borderId="7" xfId="1" applyFont="1" applyBorder="1" applyAlignment="1">
      <alignment horizontal="center" wrapText="1"/>
    </xf>
    <xf numFmtId="0" fontId="10" fillId="0" borderId="22" xfId="1" applyFont="1" applyBorder="1" applyAlignment="1">
      <alignment horizontal="center" wrapText="1"/>
    </xf>
    <xf numFmtId="0" fontId="10" fillId="11" borderId="11" xfId="1" applyFont="1" applyFill="1" applyBorder="1" applyAlignment="1">
      <alignment horizontal="left" wrapText="1"/>
    </xf>
    <xf numFmtId="0" fontId="8" fillId="0" borderId="16" xfId="1" applyFont="1" applyBorder="1" applyAlignment="1">
      <alignment horizontal="center" wrapText="1"/>
    </xf>
    <xf numFmtId="0" fontId="8" fillId="12" borderId="5" xfId="1" applyFont="1" applyFill="1" applyBorder="1" applyAlignment="1">
      <alignment horizontal="center" wrapText="1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left" wrapText="1"/>
    </xf>
    <xf numFmtId="0" fontId="7" fillId="0" borderId="0" xfId="1" applyAlignment="1">
      <alignment horizontal="left"/>
    </xf>
    <xf numFmtId="0" fontId="12" fillId="13" borderId="23" xfId="0" applyFont="1" applyFill="1" applyBorder="1"/>
    <xf numFmtId="0" fontId="6" fillId="14" borderId="24" xfId="0" applyFont="1" applyFill="1" applyBorder="1" applyAlignment="1">
      <alignment horizontal="center"/>
    </xf>
    <xf numFmtId="0" fontId="6" fillId="14" borderId="23" xfId="0" applyFont="1" applyFill="1" applyBorder="1" applyAlignment="1">
      <alignment horizontal="center"/>
    </xf>
    <xf numFmtId="0" fontId="6" fillId="15" borderId="24" xfId="0" applyFont="1" applyFill="1" applyBorder="1" applyAlignment="1">
      <alignment horizontal="center"/>
    </xf>
    <xf numFmtId="0" fontId="6" fillId="15" borderId="25" xfId="0" applyFont="1" applyFill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13" borderId="5" xfId="0" applyFont="1" applyFill="1" applyBorder="1" applyAlignment="1">
      <alignment horizontal="center"/>
    </xf>
    <xf numFmtId="0" fontId="13" fillId="0" borderId="5" xfId="0" applyFont="1" applyBorder="1"/>
    <xf numFmtId="0" fontId="13" fillId="16" borderId="5" xfId="0" applyFont="1" applyFill="1" applyBorder="1" applyAlignment="1">
      <alignment horizontal="center"/>
    </xf>
    <xf numFmtId="0" fontId="13" fillId="0" borderId="27" xfId="0" applyFont="1" applyBorder="1"/>
    <xf numFmtId="0" fontId="6" fillId="0" borderId="28" xfId="0" applyFont="1" applyBorder="1"/>
    <xf numFmtId="0" fontId="14" fillId="0" borderId="29" xfId="0" applyFont="1" applyBorder="1" applyAlignment="1">
      <alignment horizontal="center"/>
    </xf>
    <xf numFmtId="0" fontId="5" fillId="13" borderId="30" xfId="0" applyFont="1" applyFill="1" applyBorder="1" applyAlignment="1">
      <alignment horizontal="center"/>
    </xf>
    <xf numFmtId="0" fontId="13" fillId="0" borderId="31" xfId="0" applyFont="1" applyBorder="1"/>
    <xf numFmtId="0" fontId="6" fillId="0" borderId="32" xfId="0" applyFont="1" applyBorder="1"/>
    <xf numFmtId="0" fontId="15" fillId="0" borderId="26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6" fillId="13" borderId="30" xfId="0" applyFont="1" applyFill="1" applyBorder="1" applyAlignment="1">
      <alignment horizontal="center"/>
    </xf>
    <xf numFmtId="6" fontId="0" fillId="0" borderId="0" xfId="0" applyNumberFormat="1"/>
    <xf numFmtId="0" fontId="13" fillId="0" borderId="34" xfId="0" applyFont="1" applyBorder="1"/>
    <xf numFmtId="165" fontId="0" fillId="0" borderId="0" xfId="0" applyNumberFormat="1"/>
    <xf numFmtId="165" fontId="13" fillId="0" borderId="35" xfId="0" applyNumberFormat="1" applyFont="1" applyBorder="1" applyAlignment="1">
      <alignment horizontal="center"/>
    </xf>
    <xf numFmtId="0" fontId="0" fillId="0" borderId="36" xfId="0" applyBorder="1"/>
    <xf numFmtId="0" fontId="13" fillId="0" borderId="37" xfId="0" applyFont="1" applyBorder="1"/>
    <xf numFmtId="165" fontId="0" fillId="0" borderId="38" xfId="0" applyNumberFormat="1" applyBorder="1"/>
    <xf numFmtId="165" fontId="13" fillId="0" borderId="29" xfId="0" applyNumberFormat="1" applyFont="1" applyBorder="1" applyAlignment="1">
      <alignment horizontal="center"/>
    </xf>
    <xf numFmtId="0" fontId="0" fillId="0" borderId="39" xfId="0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0" xfId="0" applyFont="1" applyAlignment="1">
      <alignment horizontal="center"/>
    </xf>
    <xf numFmtId="2" fontId="0" fillId="0" borderId="5" xfId="0" applyNumberFormat="1" applyFill="1" applyBorder="1" applyAlignment="1">
      <alignment wrapText="1"/>
    </xf>
    <xf numFmtId="0" fontId="0" fillId="0" borderId="5" xfId="0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5" xfId="0" applyFill="1" applyBorder="1"/>
    <xf numFmtId="0" fontId="0" fillId="0" borderId="5" xfId="0" applyFill="1" applyBorder="1" applyAlignment="1">
      <alignment horizontal="center"/>
    </xf>
  </cellXfs>
  <cellStyles count="2">
    <cellStyle name="Normal" xfId="0" builtinId="0"/>
    <cellStyle name="Normal 2" xfId="1" xr:uid="{EC141250-EF70-4C16-BBC6-FCF8DE81B4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279" Type="http://schemas.openxmlformats.org/officeDocument/2006/relationships/image" Target="../media/image279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48" Type="http://schemas.openxmlformats.org/officeDocument/2006/relationships/image" Target="../media/image248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172" Type="http://schemas.openxmlformats.org/officeDocument/2006/relationships/image" Target="../media/image172.jpeg"/><Relationship Id="rId228" Type="http://schemas.openxmlformats.org/officeDocument/2006/relationships/image" Target="../media/image228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jpeg"/><Relationship Id="rId359" Type="http://schemas.openxmlformats.org/officeDocument/2006/relationships/image" Target="../media/image359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230" Type="http://schemas.openxmlformats.org/officeDocument/2006/relationships/image" Target="../media/image230.jpeg"/><Relationship Id="rId25" Type="http://schemas.openxmlformats.org/officeDocument/2006/relationships/image" Target="../media/image2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328" Type="http://schemas.openxmlformats.org/officeDocument/2006/relationships/image" Target="../media/image328.jpe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303" Type="http://schemas.openxmlformats.org/officeDocument/2006/relationships/image" Target="../media/image303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251" Type="http://schemas.openxmlformats.org/officeDocument/2006/relationships/image" Target="../media/image251.jpe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220" Type="http://schemas.openxmlformats.org/officeDocument/2006/relationships/image" Target="../media/image22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66800" cy="1047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66800" cy="1047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66800" cy="10477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66800" cy="10477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66800" cy="10477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66800" cy="10477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66800" cy="10477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66800" cy="1047750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66800" cy="1047750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66800" cy="10477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66800" cy="10477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66800" cy="1047750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66800" cy="10477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66800" cy="10477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66800" cy="104775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66800" cy="104775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66800" cy="104775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66800" cy="10477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66800" cy="104775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66800" cy="10477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66800" cy="10477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66800" cy="1047750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66800" cy="10477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66800" cy="104775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66800" cy="104775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66800" cy="104775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66800" cy="1047750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66800" cy="10477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66800" cy="104775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66800" cy="104775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66800" cy="104775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66800" cy="1047750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66800" cy="104775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66800" cy="10477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66800" cy="104775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66800" cy="10477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66800" cy="104775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66800" cy="1047750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66800" cy="1047750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66800" cy="104775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66800" cy="104775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66800" cy="1047750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66800" cy="104775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66800" cy="104775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66800" cy="1047750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66800" cy="1047750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66800" cy="1047750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66800" cy="1047750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66800" cy="1047750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66800" cy="1047750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66800" cy="1047750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66800" cy="1047750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66800" cy="1047750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66800" cy="1047750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66800" cy="1047750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66800" cy="1047750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66800" cy="1047750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66800" cy="1047750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66800" cy="1047750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66800" cy="1047750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66800" cy="1047750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66800" cy="1047750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66800" cy="1047750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66800" cy="1047750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66800" cy="1047750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66800" cy="1047750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66800" cy="1047750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66800" cy="1047750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66800" cy="1047750"/>
    <xdr:pic>
      <xdr:nvPicPr>
        <xdr:cNvPr id="70" name="Image 69" descr="Picture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66800" cy="1047750"/>
    <xdr:pic>
      <xdr:nvPicPr>
        <xdr:cNvPr id="71" name="Image 70" descr="Picture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66800" cy="1047750"/>
    <xdr:pic>
      <xdr:nvPicPr>
        <xdr:cNvPr id="72" name="Image 71" descr="Picture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66800" cy="1047750"/>
    <xdr:pic>
      <xdr:nvPicPr>
        <xdr:cNvPr id="73" name="Image 72" descr="Picture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66800" cy="1047750"/>
    <xdr:pic>
      <xdr:nvPicPr>
        <xdr:cNvPr id="74" name="Image 73" descr="Picture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66800" cy="1047750"/>
    <xdr:pic>
      <xdr:nvPicPr>
        <xdr:cNvPr id="75" name="Image 74" descr="Picture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66800" cy="1047750"/>
    <xdr:pic>
      <xdr:nvPicPr>
        <xdr:cNvPr id="76" name="Image 75" descr="Picture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66800" cy="1047750"/>
    <xdr:pic>
      <xdr:nvPicPr>
        <xdr:cNvPr id="77" name="Image 76" descr="Picture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66800" cy="1047750"/>
    <xdr:pic>
      <xdr:nvPicPr>
        <xdr:cNvPr id="78" name="Image 77" descr="Picture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66800" cy="1047750"/>
    <xdr:pic>
      <xdr:nvPicPr>
        <xdr:cNvPr id="79" name="Image 78" descr="Picture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66800" cy="1047750"/>
    <xdr:pic>
      <xdr:nvPicPr>
        <xdr:cNvPr id="80" name="Image 79" descr="Picture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66800" cy="1047750"/>
    <xdr:pic>
      <xdr:nvPicPr>
        <xdr:cNvPr id="81" name="Image 80" descr="Picture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66800" cy="1047750"/>
    <xdr:pic>
      <xdr:nvPicPr>
        <xdr:cNvPr id="82" name="Image 81" descr="Picture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66800" cy="1047750"/>
    <xdr:pic>
      <xdr:nvPicPr>
        <xdr:cNvPr id="83" name="Image 82" descr="Picture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66800" cy="1047750"/>
    <xdr:pic>
      <xdr:nvPicPr>
        <xdr:cNvPr id="84" name="Image 83" descr="Picture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66800" cy="1047750"/>
    <xdr:pic>
      <xdr:nvPicPr>
        <xdr:cNvPr id="85" name="Image 84" descr="Picture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66800" cy="1047750"/>
    <xdr:pic>
      <xdr:nvPicPr>
        <xdr:cNvPr id="86" name="Image 85" descr="Picture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66800" cy="1047750"/>
    <xdr:pic>
      <xdr:nvPicPr>
        <xdr:cNvPr id="87" name="Image 86" descr="Picture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66800" cy="1047750"/>
    <xdr:pic>
      <xdr:nvPicPr>
        <xdr:cNvPr id="88" name="Image 87" descr="Picture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66800" cy="1047750"/>
    <xdr:pic>
      <xdr:nvPicPr>
        <xdr:cNvPr id="89" name="Image 88" descr="Picture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66800" cy="1047750"/>
    <xdr:pic>
      <xdr:nvPicPr>
        <xdr:cNvPr id="90" name="Image 89" descr="Picture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66800" cy="1047750"/>
    <xdr:pic>
      <xdr:nvPicPr>
        <xdr:cNvPr id="91" name="Image 90" descr="Picture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66800" cy="1047750"/>
    <xdr:pic>
      <xdr:nvPicPr>
        <xdr:cNvPr id="92" name="Image 91" descr="Picture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66800" cy="1047750"/>
    <xdr:pic>
      <xdr:nvPicPr>
        <xdr:cNvPr id="93" name="Image 92" descr="Picture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66800" cy="1047750"/>
    <xdr:pic>
      <xdr:nvPicPr>
        <xdr:cNvPr id="94" name="Image 93" descr="Picture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66800" cy="1047750"/>
    <xdr:pic>
      <xdr:nvPicPr>
        <xdr:cNvPr id="95" name="Image 94" descr="Picture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66800" cy="1047750"/>
    <xdr:pic>
      <xdr:nvPicPr>
        <xdr:cNvPr id="96" name="Image 95" descr="Picture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66800" cy="1047750"/>
    <xdr:pic>
      <xdr:nvPicPr>
        <xdr:cNvPr id="97" name="Image 96" descr="Picture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66800" cy="1047750"/>
    <xdr:pic>
      <xdr:nvPicPr>
        <xdr:cNvPr id="98" name="Image 97" descr="Picture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66800" cy="1047750"/>
    <xdr:pic>
      <xdr:nvPicPr>
        <xdr:cNvPr id="99" name="Image 98" descr="Picture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66800" cy="1047750"/>
    <xdr:pic>
      <xdr:nvPicPr>
        <xdr:cNvPr id="100" name="Image 99" descr="Picture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66800" cy="1047750"/>
    <xdr:pic>
      <xdr:nvPicPr>
        <xdr:cNvPr id="101" name="Image 100" descr="Picture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66800" cy="1047750"/>
    <xdr:pic>
      <xdr:nvPicPr>
        <xdr:cNvPr id="102" name="Image 101" descr="Picture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66800" cy="1047750"/>
    <xdr:pic>
      <xdr:nvPicPr>
        <xdr:cNvPr id="103" name="Image 102" descr="Picture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66800" cy="1047750"/>
    <xdr:pic>
      <xdr:nvPicPr>
        <xdr:cNvPr id="104" name="Image 103" descr="Picture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66800" cy="1047750"/>
    <xdr:pic>
      <xdr:nvPicPr>
        <xdr:cNvPr id="105" name="Image 104" descr="Picture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66800" cy="1047750"/>
    <xdr:pic>
      <xdr:nvPicPr>
        <xdr:cNvPr id="106" name="Image 105" descr="Picture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66800" cy="1047750"/>
    <xdr:pic>
      <xdr:nvPicPr>
        <xdr:cNvPr id="107" name="Image 106" descr="Picture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66800" cy="1047750"/>
    <xdr:pic>
      <xdr:nvPicPr>
        <xdr:cNvPr id="108" name="Image 107" descr="Picture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66800" cy="1047750"/>
    <xdr:pic>
      <xdr:nvPicPr>
        <xdr:cNvPr id="109" name="Image 108" descr="Picture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66800" cy="1047750"/>
    <xdr:pic>
      <xdr:nvPicPr>
        <xdr:cNvPr id="110" name="Image 109" descr="Picture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66800" cy="1047750"/>
    <xdr:pic>
      <xdr:nvPicPr>
        <xdr:cNvPr id="111" name="Image 110" descr="Picture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66800" cy="1047750"/>
    <xdr:pic>
      <xdr:nvPicPr>
        <xdr:cNvPr id="112" name="Image 111" descr="Picture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66800" cy="1047750"/>
    <xdr:pic>
      <xdr:nvPicPr>
        <xdr:cNvPr id="113" name="Image 112" descr="Picture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66800" cy="1047750"/>
    <xdr:pic>
      <xdr:nvPicPr>
        <xdr:cNvPr id="114" name="Image 113" descr="Picture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66800" cy="1047750"/>
    <xdr:pic>
      <xdr:nvPicPr>
        <xdr:cNvPr id="115" name="Image 114" descr="Picture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66800" cy="1047750"/>
    <xdr:pic>
      <xdr:nvPicPr>
        <xdr:cNvPr id="116" name="Image 115" descr="Picture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66800" cy="1047750"/>
    <xdr:pic>
      <xdr:nvPicPr>
        <xdr:cNvPr id="117" name="Image 116" descr="Picture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66800" cy="1047750"/>
    <xdr:pic>
      <xdr:nvPicPr>
        <xdr:cNvPr id="118" name="Image 117" descr="Picture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66800" cy="1047750"/>
    <xdr:pic>
      <xdr:nvPicPr>
        <xdr:cNvPr id="119" name="Image 118" descr="Picture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66800" cy="1047750"/>
    <xdr:pic>
      <xdr:nvPicPr>
        <xdr:cNvPr id="120" name="Image 119" descr="Picture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66800" cy="1047750"/>
    <xdr:pic>
      <xdr:nvPicPr>
        <xdr:cNvPr id="121" name="Image 120" descr="Picture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66800" cy="1047750"/>
    <xdr:pic>
      <xdr:nvPicPr>
        <xdr:cNvPr id="122" name="Image 121" descr="Picture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66800" cy="1047750"/>
    <xdr:pic>
      <xdr:nvPicPr>
        <xdr:cNvPr id="123" name="Image 122" descr="Picture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66800" cy="1047750"/>
    <xdr:pic>
      <xdr:nvPicPr>
        <xdr:cNvPr id="124" name="Image 123" descr="Picture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66800" cy="1047750"/>
    <xdr:pic>
      <xdr:nvPicPr>
        <xdr:cNvPr id="125" name="Image 124" descr="Picture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367</xdr:row>
      <xdr:rowOff>0</xdr:rowOff>
    </xdr:from>
    <xdr:ext cx="1066800" cy="1047750"/>
    <xdr:pic>
      <xdr:nvPicPr>
        <xdr:cNvPr id="126" name="Image 125" descr="Picture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0</xdr:rowOff>
    </xdr:from>
    <xdr:ext cx="1066800" cy="1047750"/>
    <xdr:pic>
      <xdr:nvPicPr>
        <xdr:cNvPr id="127" name="Image 126" descr="Picture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369</xdr:row>
      <xdr:rowOff>0</xdr:rowOff>
    </xdr:from>
    <xdr:ext cx="1066800" cy="1047750"/>
    <xdr:pic>
      <xdr:nvPicPr>
        <xdr:cNvPr id="128" name="Image 127" descr="Picture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371</xdr:row>
      <xdr:rowOff>0</xdr:rowOff>
    </xdr:from>
    <xdr:ext cx="1066800" cy="1047750"/>
    <xdr:pic>
      <xdr:nvPicPr>
        <xdr:cNvPr id="129" name="Image 128" descr="Picture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377</xdr:row>
      <xdr:rowOff>0</xdr:rowOff>
    </xdr:from>
    <xdr:ext cx="1066800" cy="1047750"/>
    <xdr:pic>
      <xdr:nvPicPr>
        <xdr:cNvPr id="130" name="Image 129" descr="Picture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379</xdr:row>
      <xdr:rowOff>0</xdr:rowOff>
    </xdr:from>
    <xdr:ext cx="1066800" cy="1047750"/>
    <xdr:pic>
      <xdr:nvPicPr>
        <xdr:cNvPr id="131" name="Image 130" descr="Picture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380</xdr:row>
      <xdr:rowOff>0</xdr:rowOff>
    </xdr:from>
    <xdr:ext cx="1066800" cy="1047750"/>
    <xdr:pic>
      <xdr:nvPicPr>
        <xdr:cNvPr id="132" name="Image 131" descr="Picture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381</xdr:row>
      <xdr:rowOff>0</xdr:rowOff>
    </xdr:from>
    <xdr:ext cx="1066800" cy="1047750"/>
    <xdr:pic>
      <xdr:nvPicPr>
        <xdr:cNvPr id="133" name="Image 132" descr="Picture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/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382</xdr:row>
      <xdr:rowOff>0</xdr:rowOff>
    </xdr:from>
    <xdr:ext cx="1066800" cy="1047750"/>
    <xdr:pic>
      <xdr:nvPicPr>
        <xdr:cNvPr id="134" name="Image 133" descr="Picture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386</xdr:row>
      <xdr:rowOff>0</xdr:rowOff>
    </xdr:from>
    <xdr:ext cx="1066800" cy="1047750"/>
    <xdr:pic>
      <xdr:nvPicPr>
        <xdr:cNvPr id="135" name="Image 134" descr="Picture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/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387</xdr:row>
      <xdr:rowOff>0</xdr:rowOff>
    </xdr:from>
    <xdr:ext cx="1066800" cy="1047750"/>
    <xdr:pic>
      <xdr:nvPicPr>
        <xdr:cNvPr id="136" name="Image 135" descr="Picture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388</xdr:row>
      <xdr:rowOff>0</xdr:rowOff>
    </xdr:from>
    <xdr:ext cx="1066800" cy="1047750"/>
    <xdr:pic>
      <xdr:nvPicPr>
        <xdr:cNvPr id="137" name="Image 136" descr="Picture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390</xdr:row>
      <xdr:rowOff>0</xdr:rowOff>
    </xdr:from>
    <xdr:ext cx="1066800" cy="1047750"/>
    <xdr:pic>
      <xdr:nvPicPr>
        <xdr:cNvPr id="138" name="Image 137" descr="Picture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392</xdr:row>
      <xdr:rowOff>0</xdr:rowOff>
    </xdr:from>
    <xdr:ext cx="1066800" cy="1047750"/>
    <xdr:pic>
      <xdr:nvPicPr>
        <xdr:cNvPr id="139" name="Image 138" descr="Picture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396</xdr:row>
      <xdr:rowOff>0</xdr:rowOff>
    </xdr:from>
    <xdr:ext cx="1066800" cy="1047750"/>
    <xdr:pic>
      <xdr:nvPicPr>
        <xdr:cNvPr id="141" name="Image 140" descr="Picture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398</xdr:row>
      <xdr:rowOff>0</xdr:rowOff>
    </xdr:from>
    <xdr:ext cx="1066800" cy="1047750"/>
    <xdr:pic>
      <xdr:nvPicPr>
        <xdr:cNvPr id="142" name="Image 141" descr="Picture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399</xdr:row>
      <xdr:rowOff>0</xdr:rowOff>
    </xdr:from>
    <xdr:ext cx="1066800" cy="1047750"/>
    <xdr:pic>
      <xdr:nvPicPr>
        <xdr:cNvPr id="143" name="Image 142" descr="Picture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401</xdr:row>
      <xdr:rowOff>0</xdr:rowOff>
    </xdr:from>
    <xdr:ext cx="1066800" cy="1047750"/>
    <xdr:pic>
      <xdr:nvPicPr>
        <xdr:cNvPr id="144" name="Image 143" descr="Picture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403</xdr:row>
      <xdr:rowOff>0</xdr:rowOff>
    </xdr:from>
    <xdr:ext cx="1066800" cy="1047750"/>
    <xdr:pic>
      <xdr:nvPicPr>
        <xdr:cNvPr id="145" name="Image 144" descr="Picture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407</xdr:row>
      <xdr:rowOff>0</xdr:rowOff>
    </xdr:from>
    <xdr:ext cx="1066800" cy="1047750"/>
    <xdr:pic>
      <xdr:nvPicPr>
        <xdr:cNvPr id="146" name="Image 145" descr="Picture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410</xdr:row>
      <xdr:rowOff>0</xdr:rowOff>
    </xdr:from>
    <xdr:ext cx="1066800" cy="1047750"/>
    <xdr:pic>
      <xdr:nvPicPr>
        <xdr:cNvPr id="147" name="Image 146" descr="Picture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412</xdr:row>
      <xdr:rowOff>0</xdr:rowOff>
    </xdr:from>
    <xdr:ext cx="1066800" cy="1047750"/>
    <xdr:pic>
      <xdr:nvPicPr>
        <xdr:cNvPr id="148" name="Image 147" descr="Picture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413</xdr:row>
      <xdr:rowOff>0</xdr:rowOff>
    </xdr:from>
    <xdr:ext cx="1066800" cy="1047750"/>
    <xdr:pic>
      <xdr:nvPicPr>
        <xdr:cNvPr id="149" name="Image 148" descr="Picture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414</xdr:row>
      <xdr:rowOff>0</xdr:rowOff>
    </xdr:from>
    <xdr:ext cx="1066800" cy="1047750"/>
    <xdr:pic>
      <xdr:nvPicPr>
        <xdr:cNvPr id="150" name="Image 149" descr="Picture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416</xdr:row>
      <xdr:rowOff>0</xdr:rowOff>
    </xdr:from>
    <xdr:ext cx="1066800" cy="1047750"/>
    <xdr:pic>
      <xdr:nvPicPr>
        <xdr:cNvPr id="151" name="Image 150" descr="Picture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417</xdr:row>
      <xdr:rowOff>0</xdr:rowOff>
    </xdr:from>
    <xdr:ext cx="1066800" cy="1047750"/>
    <xdr:pic>
      <xdr:nvPicPr>
        <xdr:cNvPr id="152" name="Image 151" descr="Picture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423</xdr:row>
      <xdr:rowOff>0</xdr:rowOff>
    </xdr:from>
    <xdr:ext cx="1066800" cy="1047750"/>
    <xdr:pic>
      <xdr:nvPicPr>
        <xdr:cNvPr id="153" name="Image 152" descr="Picture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424</xdr:row>
      <xdr:rowOff>0</xdr:rowOff>
    </xdr:from>
    <xdr:ext cx="1066800" cy="1047750"/>
    <xdr:pic>
      <xdr:nvPicPr>
        <xdr:cNvPr id="154" name="Image 153" descr="Picture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443</xdr:row>
      <xdr:rowOff>0</xdr:rowOff>
    </xdr:from>
    <xdr:ext cx="1066800" cy="1047750"/>
    <xdr:pic>
      <xdr:nvPicPr>
        <xdr:cNvPr id="155" name="Image 154" descr="Picture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445</xdr:row>
      <xdr:rowOff>0</xdr:rowOff>
    </xdr:from>
    <xdr:ext cx="1066800" cy="1047750"/>
    <xdr:pic>
      <xdr:nvPicPr>
        <xdr:cNvPr id="156" name="Image 155" descr="Picture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448</xdr:row>
      <xdr:rowOff>0</xdr:rowOff>
    </xdr:from>
    <xdr:ext cx="1066800" cy="1047750"/>
    <xdr:pic>
      <xdr:nvPicPr>
        <xdr:cNvPr id="157" name="Image 156" descr="Picture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453</xdr:row>
      <xdr:rowOff>0</xdr:rowOff>
    </xdr:from>
    <xdr:ext cx="1066800" cy="1047750"/>
    <xdr:pic>
      <xdr:nvPicPr>
        <xdr:cNvPr id="158" name="Image 157" descr="Picture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455</xdr:row>
      <xdr:rowOff>0</xdr:rowOff>
    </xdr:from>
    <xdr:ext cx="1066800" cy="1047750"/>
    <xdr:pic>
      <xdr:nvPicPr>
        <xdr:cNvPr id="159" name="Image 158" descr="Picture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457</xdr:row>
      <xdr:rowOff>0</xdr:rowOff>
    </xdr:from>
    <xdr:ext cx="1066800" cy="1047750"/>
    <xdr:pic>
      <xdr:nvPicPr>
        <xdr:cNvPr id="160" name="Image 159" descr="Picture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458</xdr:row>
      <xdr:rowOff>0</xdr:rowOff>
    </xdr:from>
    <xdr:ext cx="1066800" cy="1047750"/>
    <xdr:pic>
      <xdr:nvPicPr>
        <xdr:cNvPr id="161" name="Image 160" descr="Picture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459</xdr:row>
      <xdr:rowOff>0</xdr:rowOff>
    </xdr:from>
    <xdr:ext cx="1066800" cy="1047750"/>
    <xdr:pic>
      <xdr:nvPicPr>
        <xdr:cNvPr id="162" name="Image 161" descr="Picture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460</xdr:row>
      <xdr:rowOff>0</xdr:rowOff>
    </xdr:from>
    <xdr:ext cx="1066800" cy="1047750"/>
    <xdr:pic>
      <xdr:nvPicPr>
        <xdr:cNvPr id="163" name="Image 162" descr="Picture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462</xdr:row>
      <xdr:rowOff>0</xdr:rowOff>
    </xdr:from>
    <xdr:ext cx="1066800" cy="1047750"/>
    <xdr:pic>
      <xdr:nvPicPr>
        <xdr:cNvPr id="164" name="Image 163" descr="Picture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464</xdr:row>
      <xdr:rowOff>0</xdr:rowOff>
    </xdr:from>
    <xdr:ext cx="1066800" cy="1047750"/>
    <xdr:pic>
      <xdr:nvPicPr>
        <xdr:cNvPr id="165" name="Image 164" descr="Picture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465</xdr:row>
      <xdr:rowOff>0</xdr:rowOff>
    </xdr:from>
    <xdr:ext cx="1066800" cy="1047750"/>
    <xdr:pic>
      <xdr:nvPicPr>
        <xdr:cNvPr id="166" name="Image 165" descr="Picture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470</xdr:row>
      <xdr:rowOff>0</xdr:rowOff>
    </xdr:from>
    <xdr:ext cx="1066800" cy="1047750"/>
    <xdr:pic>
      <xdr:nvPicPr>
        <xdr:cNvPr id="167" name="Image 166" descr="Picture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472</xdr:row>
      <xdr:rowOff>0</xdr:rowOff>
    </xdr:from>
    <xdr:ext cx="1066800" cy="1047750"/>
    <xdr:pic>
      <xdr:nvPicPr>
        <xdr:cNvPr id="168" name="Image 167" descr="Picture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473</xdr:row>
      <xdr:rowOff>0</xdr:rowOff>
    </xdr:from>
    <xdr:ext cx="1066800" cy="1047750"/>
    <xdr:pic>
      <xdr:nvPicPr>
        <xdr:cNvPr id="169" name="Image 168" descr="Picture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474</xdr:row>
      <xdr:rowOff>0</xdr:rowOff>
    </xdr:from>
    <xdr:ext cx="1066800" cy="1047750"/>
    <xdr:pic>
      <xdr:nvPicPr>
        <xdr:cNvPr id="170" name="Image 169" descr="Picture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475</xdr:row>
      <xdr:rowOff>0</xdr:rowOff>
    </xdr:from>
    <xdr:ext cx="1066800" cy="1047750"/>
    <xdr:pic>
      <xdr:nvPicPr>
        <xdr:cNvPr id="171" name="Image 170" descr="Picture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476</xdr:row>
      <xdr:rowOff>0</xdr:rowOff>
    </xdr:from>
    <xdr:ext cx="1066800" cy="1047750"/>
    <xdr:pic>
      <xdr:nvPicPr>
        <xdr:cNvPr id="172" name="Image 171" descr="Picture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/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477</xdr:row>
      <xdr:rowOff>0</xdr:rowOff>
    </xdr:from>
    <xdr:ext cx="1066800" cy="1047750"/>
    <xdr:pic>
      <xdr:nvPicPr>
        <xdr:cNvPr id="173" name="Image 172" descr="Picture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478</xdr:row>
      <xdr:rowOff>0</xdr:rowOff>
    </xdr:from>
    <xdr:ext cx="1066800" cy="1047750"/>
    <xdr:pic>
      <xdr:nvPicPr>
        <xdr:cNvPr id="174" name="Image 173" descr="Picture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479</xdr:row>
      <xdr:rowOff>0</xdr:rowOff>
    </xdr:from>
    <xdr:ext cx="1066800" cy="1047750"/>
    <xdr:pic>
      <xdr:nvPicPr>
        <xdr:cNvPr id="175" name="Image 174" descr="Picture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/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482</xdr:row>
      <xdr:rowOff>0</xdr:rowOff>
    </xdr:from>
    <xdr:ext cx="1066800" cy="1047750"/>
    <xdr:pic>
      <xdr:nvPicPr>
        <xdr:cNvPr id="176" name="Image 175" descr="Picture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/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483</xdr:row>
      <xdr:rowOff>0</xdr:rowOff>
    </xdr:from>
    <xdr:ext cx="1066800" cy="1047750"/>
    <xdr:pic>
      <xdr:nvPicPr>
        <xdr:cNvPr id="177" name="Image 176" descr="Picture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484</xdr:row>
      <xdr:rowOff>0</xdr:rowOff>
    </xdr:from>
    <xdr:ext cx="1066800" cy="1047750"/>
    <xdr:pic>
      <xdr:nvPicPr>
        <xdr:cNvPr id="178" name="Image 177" descr="Picture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/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485</xdr:row>
      <xdr:rowOff>0</xdr:rowOff>
    </xdr:from>
    <xdr:ext cx="1066800" cy="1047750"/>
    <xdr:pic>
      <xdr:nvPicPr>
        <xdr:cNvPr id="179" name="Image 178" descr="Picture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/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486</xdr:row>
      <xdr:rowOff>0</xdr:rowOff>
    </xdr:from>
    <xdr:ext cx="1066800" cy="1047750"/>
    <xdr:pic>
      <xdr:nvPicPr>
        <xdr:cNvPr id="180" name="Image 179" descr="Picture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/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488</xdr:row>
      <xdr:rowOff>0</xdr:rowOff>
    </xdr:from>
    <xdr:ext cx="1066800" cy="1047750"/>
    <xdr:pic>
      <xdr:nvPicPr>
        <xdr:cNvPr id="181" name="Image 180" descr="Picture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/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490</xdr:row>
      <xdr:rowOff>0</xdr:rowOff>
    </xdr:from>
    <xdr:ext cx="1066800" cy="1047750"/>
    <xdr:pic>
      <xdr:nvPicPr>
        <xdr:cNvPr id="182" name="Image 181" descr="Picture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491</xdr:row>
      <xdr:rowOff>0</xdr:rowOff>
    </xdr:from>
    <xdr:ext cx="1066800" cy="1047750"/>
    <xdr:pic>
      <xdr:nvPicPr>
        <xdr:cNvPr id="183" name="Image 182" descr="Picture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/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492</xdr:row>
      <xdr:rowOff>0</xdr:rowOff>
    </xdr:from>
    <xdr:ext cx="1066800" cy="1047750"/>
    <xdr:pic>
      <xdr:nvPicPr>
        <xdr:cNvPr id="184" name="Image 183" descr="Picture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/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497</xdr:row>
      <xdr:rowOff>0</xdr:rowOff>
    </xdr:from>
    <xdr:ext cx="1066800" cy="1047750"/>
    <xdr:pic>
      <xdr:nvPicPr>
        <xdr:cNvPr id="186" name="Image 185" descr="Picture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/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498</xdr:row>
      <xdr:rowOff>0</xdr:rowOff>
    </xdr:from>
    <xdr:ext cx="1066800" cy="1047750"/>
    <xdr:pic>
      <xdr:nvPicPr>
        <xdr:cNvPr id="187" name="Image 186" descr="Picture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/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500</xdr:row>
      <xdr:rowOff>0</xdr:rowOff>
    </xdr:from>
    <xdr:ext cx="1066800" cy="1047750"/>
    <xdr:pic>
      <xdr:nvPicPr>
        <xdr:cNvPr id="188" name="Image 187" descr="Picture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/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501</xdr:row>
      <xdr:rowOff>0</xdr:rowOff>
    </xdr:from>
    <xdr:ext cx="1066800" cy="1047750"/>
    <xdr:pic>
      <xdr:nvPicPr>
        <xdr:cNvPr id="189" name="Image 188" descr="Picture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/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504</xdr:row>
      <xdr:rowOff>0</xdr:rowOff>
    </xdr:from>
    <xdr:ext cx="1066800" cy="1047750"/>
    <xdr:pic>
      <xdr:nvPicPr>
        <xdr:cNvPr id="190" name="Image 189" descr="Picture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/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505</xdr:row>
      <xdr:rowOff>0</xdr:rowOff>
    </xdr:from>
    <xdr:ext cx="1066800" cy="1047750"/>
    <xdr:pic>
      <xdr:nvPicPr>
        <xdr:cNvPr id="191" name="Image 190" descr="Picture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/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507</xdr:row>
      <xdr:rowOff>0</xdr:rowOff>
    </xdr:from>
    <xdr:ext cx="1066800" cy="1047750"/>
    <xdr:pic>
      <xdr:nvPicPr>
        <xdr:cNvPr id="192" name="Image 191" descr="Picture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/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508</xdr:row>
      <xdr:rowOff>0</xdr:rowOff>
    </xdr:from>
    <xdr:ext cx="1066800" cy="1047750"/>
    <xdr:pic>
      <xdr:nvPicPr>
        <xdr:cNvPr id="193" name="Image 192" descr="Picture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/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511</xdr:row>
      <xdr:rowOff>0</xdr:rowOff>
    </xdr:from>
    <xdr:ext cx="1066800" cy="1047750"/>
    <xdr:pic>
      <xdr:nvPicPr>
        <xdr:cNvPr id="194" name="Image 193" descr="Picture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/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516</xdr:row>
      <xdr:rowOff>0</xdr:rowOff>
    </xdr:from>
    <xdr:ext cx="1066800" cy="1047750"/>
    <xdr:pic>
      <xdr:nvPicPr>
        <xdr:cNvPr id="195" name="Image 194" descr="Picture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/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522</xdr:row>
      <xdr:rowOff>0</xdr:rowOff>
    </xdr:from>
    <xdr:ext cx="1066800" cy="1047750"/>
    <xdr:pic>
      <xdr:nvPicPr>
        <xdr:cNvPr id="196" name="Image 195" descr="Picture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/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524</xdr:row>
      <xdr:rowOff>0</xdr:rowOff>
    </xdr:from>
    <xdr:ext cx="1066800" cy="1047750"/>
    <xdr:pic>
      <xdr:nvPicPr>
        <xdr:cNvPr id="197" name="Image 196" descr="Picture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/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525</xdr:row>
      <xdr:rowOff>0</xdr:rowOff>
    </xdr:from>
    <xdr:ext cx="1066800" cy="1047750"/>
    <xdr:pic>
      <xdr:nvPicPr>
        <xdr:cNvPr id="198" name="Image 197" descr="Picture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/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530</xdr:row>
      <xdr:rowOff>0</xdr:rowOff>
    </xdr:from>
    <xdr:ext cx="1066800" cy="1047750"/>
    <xdr:pic>
      <xdr:nvPicPr>
        <xdr:cNvPr id="199" name="Image 198" descr="Picture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/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535</xdr:row>
      <xdr:rowOff>0</xdr:rowOff>
    </xdr:from>
    <xdr:ext cx="1066800" cy="1047750"/>
    <xdr:pic>
      <xdr:nvPicPr>
        <xdr:cNvPr id="200" name="Image 199" descr="Picture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/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538</xdr:row>
      <xdr:rowOff>0</xdr:rowOff>
    </xdr:from>
    <xdr:ext cx="1066800" cy="1047750"/>
    <xdr:pic>
      <xdr:nvPicPr>
        <xdr:cNvPr id="201" name="Image 200" descr="Picture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/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539</xdr:row>
      <xdr:rowOff>0</xdr:rowOff>
    </xdr:from>
    <xdr:ext cx="1066800" cy="1047750"/>
    <xdr:pic>
      <xdr:nvPicPr>
        <xdr:cNvPr id="202" name="Image 201" descr="Picture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/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541</xdr:row>
      <xdr:rowOff>0</xdr:rowOff>
    </xdr:from>
    <xdr:ext cx="1066800" cy="1047750"/>
    <xdr:pic>
      <xdr:nvPicPr>
        <xdr:cNvPr id="203" name="Image 202" descr="Picture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/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543</xdr:row>
      <xdr:rowOff>0</xdr:rowOff>
    </xdr:from>
    <xdr:ext cx="1066800" cy="1047750"/>
    <xdr:pic>
      <xdr:nvPicPr>
        <xdr:cNvPr id="204" name="Image 203" descr="Picture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/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544</xdr:row>
      <xdr:rowOff>0</xdr:rowOff>
    </xdr:from>
    <xdr:ext cx="1066800" cy="1047750"/>
    <xdr:pic>
      <xdr:nvPicPr>
        <xdr:cNvPr id="205" name="Image 204" descr="Picture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/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546</xdr:row>
      <xdr:rowOff>0</xdr:rowOff>
    </xdr:from>
    <xdr:ext cx="1066800" cy="1047750"/>
    <xdr:pic>
      <xdr:nvPicPr>
        <xdr:cNvPr id="206" name="Image 205" descr="Picture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/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549</xdr:row>
      <xdr:rowOff>0</xdr:rowOff>
    </xdr:from>
    <xdr:ext cx="1066800" cy="1047750"/>
    <xdr:pic>
      <xdr:nvPicPr>
        <xdr:cNvPr id="207" name="Image 206" descr="Picture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/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552</xdr:row>
      <xdr:rowOff>0</xdr:rowOff>
    </xdr:from>
    <xdr:ext cx="1066800" cy="1047750"/>
    <xdr:pic>
      <xdr:nvPicPr>
        <xdr:cNvPr id="208" name="Image 207" descr="Picture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/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553</xdr:row>
      <xdr:rowOff>0</xdr:rowOff>
    </xdr:from>
    <xdr:ext cx="1066800" cy="1047750"/>
    <xdr:pic>
      <xdr:nvPicPr>
        <xdr:cNvPr id="209" name="Image 208" descr="Picture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/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556</xdr:row>
      <xdr:rowOff>0</xdr:rowOff>
    </xdr:from>
    <xdr:ext cx="1066800" cy="1047750"/>
    <xdr:pic>
      <xdr:nvPicPr>
        <xdr:cNvPr id="210" name="Image 209" descr="Picture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/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557</xdr:row>
      <xdr:rowOff>0</xdr:rowOff>
    </xdr:from>
    <xdr:ext cx="1066800" cy="1047750"/>
    <xdr:pic>
      <xdr:nvPicPr>
        <xdr:cNvPr id="211" name="Image 210" descr="Picture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/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558</xdr:row>
      <xdr:rowOff>0</xdr:rowOff>
    </xdr:from>
    <xdr:ext cx="1066800" cy="1047750"/>
    <xdr:pic>
      <xdr:nvPicPr>
        <xdr:cNvPr id="212" name="Image 211" descr="Picture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/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559</xdr:row>
      <xdr:rowOff>0</xdr:rowOff>
    </xdr:from>
    <xdr:ext cx="1066800" cy="1047750"/>
    <xdr:pic>
      <xdr:nvPicPr>
        <xdr:cNvPr id="213" name="Image 212" descr="Picture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/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560</xdr:row>
      <xdr:rowOff>0</xdr:rowOff>
    </xdr:from>
    <xdr:ext cx="1066800" cy="1047750"/>
    <xdr:pic>
      <xdr:nvPicPr>
        <xdr:cNvPr id="214" name="Image 213" descr="Picture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/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562</xdr:row>
      <xdr:rowOff>0</xdr:rowOff>
    </xdr:from>
    <xdr:ext cx="1066800" cy="1047750"/>
    <xdr:pic>
      <xdr:nvPicPr>
        <xdr:cNvPr id="215" name="Image 214" descr="Picture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/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564</xdr:row>
      <xdr:rowOff>0</xdr:rowOff>
    </xdr:from>
    <xdr:ext cx="1066800" cy="1047750"/>
    <xdr:pic>
      <xdr:nvPicPr>
        <xdr:cNvPr id="216" name="Image 215" descr="Picture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/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566</xdr:row>
      <xdr:rowOff>0</xdr:rowOff>
    </xdr:from>
    <xdr:ext cx="1066800" cy="1047750"/>
    <xdr:pic>
      <xdr:nvPicPr>
        <xdr:cNvPr id="217" name="Image 216" descr="Picture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/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568</xdr:row>
      <xdr:rowOff>0</xdr:rowOff>
    </xdr:from>
    <xdr:ext cx="1066800" cy="1047750"/>
    <xdr:pic>
      <xdr:nvPicPr>
        <xdr:cNvPr id="218" name="Image 217" descr="Picture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/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570</xdr:row>
      <xdr:rowOff>0</xdr:rowOff>
    </xdr:from>
    <xdr:ext cx="1066800" cy="1047750"/>
    <xdr:pic>
      <xdr:nvPicPr>
        <xdr:cNvPr id="219" name="Image 218" descr="Picture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/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572</xdr:row>
      <xdr:rowOff>0</xdr:rowOff>
    </xdr:from>
    <xdr:ext cx="1066800" cy="1047750"/>
    <xdr:pic>
      <xdr:nvPicPr>
        <xdr:cNvPr id="220" name="Image 219" descr="Picture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/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575</xdr:row>
      <xdr:rowOff>0</xdr:rowOff>
    </xdr:from>
    <xdr:ext cx="1066800" cy="1047750"/>
    <xdr:pic>
      <xdr:nvPicPr>
        <xdr:cNvPr id="221" name="Image 220" descr="Picture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/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576</xdr:row>
      <xdr:rowOff>0</xdr:rowOff>
    </xdr:from>
    <xdr:ext cx="1066800" cy="1047750"/>
    <xdr:pic>
      <xdr:nvPicPr>
        <xdr:cNvPr id="222" name="Image 221" descr="Picture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/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582</xdr:row>
      <xdr:rowOff>0</xdr:rowOff>
    </xdr:from>
    <xdr:ext cx="1066800" cy="1047750"/>
    <xdr:pic>
      <xdr:nvPicPr>
        <xdr:cNvPr id="223" name="Image 222" descr="Picture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/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584</xdr:row>
      <xdr:rowOff>0</xdr:rowOff>
    </xdr:from>
    <xdr:ext cx="1066800" cy="1047750"/>
    <xdr:pic>
      <xdr:nvPicPr>
        <xdr:cNvPr id="224" name="Image 223" descr="Picture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/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586</xdr:row>
      <xdr:rowOff>0</xdr:rowOff>
    </xdr:from>
    <xdr:ext cx="1066800" cy="1047750"/>
    <xdr:pic>
      <xdr:nvPicPr>
        <xdr:cNvPr id="225" name="Image 224" descr="Picture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/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587</xdr:row>
      <xdr:rowOff>0</xdr:rowOff>
    </xdr:from>
    <xdr:ext cx="1066800" cy="1047750"/>
    <xdr:pic>
      <xdr:nvPicPr>
        <xdr:cNvPr id="226" name="Image 225" descr="Picture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/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590</xdr:row>
      <xdr:rowOff>0</xdr:rowOff>
    </xdr:from>
    <xdr:ext cx="1066800" cy="1047750"/>
    <xdr:pic>
      <xdr:nvPicPr>
        <xdr:cNvPr id="227" name="Image 226" descr="Picture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/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591</xdr:row>
      <xdr:rowOff>0</xdr:rowOff>
    </xdr:from>
    <xdr:ext cx="1066800" cy="1047750"/>
    <xdr:pic>
      <xdr:nvPicPr>
        <xdr:cNvPr id="228" name="Image 227" descr="Picture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/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594</xdr:row>
      <xdr:rowOff>0</xdr:rowOff>
    </xdr:from>
    <xdr:ext cx="1066800" cy="1047750"/>
    <xdr:pic>
      <xdr:nvPicPr>
        <xdr:cNvPr id="229" name="Image 228" descr="Picture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/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600</xdr:row>
      <xdr:rowOff>0</xdr:rowOff>
    </xdr:from>
    <xdr:ext cx="1066800" cy="1047750"/>
    <xdr:pic>
      <xdr:nvPicPr>
        <xdr:cNvPr id="230" name="Image 229" descr="Picture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/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602</xdr:row>
      <xdr:rowOff>0</xdr:rowOff>
    </xdr:from>
    <xdr:ext cx="1066800" cy="1047750"/>
    <xdr:pic>
      <xdr:nvPicPr>
        <xdr:cNvPr id="231" name="Image 230" descr="Picture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/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605</xdr:row>
      <xdr:rowOff>0</xdr:rowOff>
    </xdr:from>
    <xdr:ext cx="1066800" cy="1047750"/>
    <xdr:pic>
      <xdr:nvPicPr>
        <xdr:cNvPr id="232" name="Image 231" descr="Picture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/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608</xdr:row>
      <xdr:rowOff>0</xdr:rowOff>
    </xdr:from>
    <xdr:ext cx="1066800" cy="1047750"/>
    <xdr:pic>
      <xdr:nvPicPr>
        <xdr:cNvPr id="233" name="Image 232" descr="Picture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/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610</xdr:row>
      <xdr:rowOff>0</xdr:rowOff>
    </xdr:from>
    <xdr:ext cx="1066800" cy="1047750"/>
    <xdr:pic>
      <xdr:nvPicPr>
        <xdr:cNvPr id="234" name="Image 233" descr="Picture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/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612</xdr:row>
      <xdr:rowOff>0</xdr:rowOff>
    </xdr:from>
    <xdr:ext cx="1066800" cy="1047750"/>
    <xdr:pic>
      <xdr:nvPicPr>
        <xdr:cNvPr id="235" name="Image 234" descr="Picture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/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615</xdr:row>
      <xdr:rowOff>0</xdr:rowOff>
    </xdr:from>
    <xdr:ext cx="1066800" cy="1047750"/>
    <xdr:pic>
      <xdr:nvPicPr>
        <xdr:cNvPr id="236" name="Image 235" descr="Picture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/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617</xdr:row>
      <xdr:rowOff>0</xdr:rowOff>
    </xdr:from>
    <xdr:ext cx="1066800" cy="1047750"/>
    <xdr:pic>
      <xdr:nvPicPr>
        <xdr:cNvPr id="237" name="Image 236" descr="Picture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/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623</xdr:row>
      <xdr:rowOff>0</xdr:rowOff>
    </xdr:from>
    <xdr:ext cx="1066800" cy="1047750"/>
    <xdr:pic>
      <xdr:nvPicPr>
        <xdr:cNvPr id="238" name="Image 237" descr="Picture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/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626</xdr:row>
      <xdr:rowOff>0</xdr:rowOff>
    </xdr:from>
    <xdr:ext cx="1066800" cy="1047750"/>
    <xdr:pic>
      <xdr:nvPicPr>
        <xdr:cNvPr id="239" name="Image 238" descr="Picture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/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627</xdr:row>
      <xdr:rowOff>0</xdr:rowOff>
    </xdr:from>
    <xdr:ext cx="1066800" cy="1047750"/>
    <xdr:pic>
      <xdr:nvPicPr>
        <xdr:cNvPr id="240" name="Image 239" descr="Picture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/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628</xdr:row>
      <xdr:rowOff>0</xdr:rowOff>
    </xdr:from>
    <xdr:ext cx="1066800" cy="1047750"/>
    <xdr:pic>
      <xdr:nvPicPr>
        <xdr:cNvPr id="241" name="Image 240" descr="Picture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/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629</xdr:row>
      <xdr:rowOff>0</xdr:rowOff>
    </xdr:from>
    <xdr:ext cx="1066800" cy="1047750"/>
    <xdr:pic>
      <xdr:nvPicPr>
        <xdr:cNvPr id="242" name="Image 241" descr="Picture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/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630</xdr:row>
      <xdr:rowOff>0</xdr:rowOff>
    </xdr:from>
    <xdr:ext cx="1066800" cy="1047750"/>
    <xdr:pic>
      <xdr:nvPicPr>
        <xdr:cNvPr id="243" name="Image 242" descr="Picture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/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631</xdr:row>
      <xdr:rowOff>0</xdr:rowOff>
    </xdr:from>
    <xdr:ext cx="1066800" cy="1047750"/>
    <xdr:pic>
      <xdr:nvPicPr>
        <xdr:cNvPr id="244" name="Image 243" descr="Picture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/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633</xdr:row>
      <xdr:rowOff>0</xdr:rowOff>
    </xdr:from>
    <xdr:ext cx="1066800" cy="1047750"/>
    <xdr:pic>
      <xdr:nvPicPr>
        <xdr:cNvPr id="245" name="Image 244" descr="Picture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/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637</xdr:row>
      <xdr:rowOff>0</xdr:rowOff>
    </xdr:from>
    <xdr:ext cx="1066800" cy="1047750"/>
    <xdr:pic>
      <xdr:nvPicPr>
        <xdr:cNvPr id="246" name="Image 245" descr="Picture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/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642</xdr:row>
      <xdr:rowOff>0</xdr:rowOff>
    </xdr:from>
    <xdr:ext cx="1066800" cy="1047750"/>
    <xdr:pic>
      <xdr:nvPicPr>
        <xdr:cNvPr id="247" name="Image 246" descr="Picture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/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643</xdr:row>
      <xdr:rowOff>0</xdr:rowOff>
    </xdr:from>
    <xdr:ext cx="1066800" cy="1047750"/>
    <xdr:pic>
      <xdr:nvPicPr>
        <xdr:cNvPr id="248" name="Image 247" descr="Picture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/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644</xdr:row>
      <xdr:rowOff>0</xdr:rowOff>
    </xdr:from>
    <xdr:ext cx="1066800" cy="1047750"/>
    <xdr:pic>
      <xdr:nvPicPr>
        <xdr:cNvPr id="249" name="Image 248" descr="Picture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/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646</xdr:row>
      <xdr:rowOff>0</xdr:rowOff>
    </xdr:from>
    <xdr:ext cx="1066800" cy="1047750"/>
    <xdr:pic>
      <xdr:nvPicPr>
        <xdr:cNvPr id="250" name="Image 249" descr="Picture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/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647</xdr:row>
      <xdr:rowOff>0</xdr:rowOff>
    </xdr:from>
    <xdr:ext cx="1066800" cy="1047750"/>
    <xdr:pic>
      <xdr:nvPicPr>
        <xdr:cNvPr id="251" name="Image 250" descr="Picture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/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648</xdr:row>
      <xdr:rowOff>0</xdr:rowOff>
    </xdr:from>
    <xdr:ext cx="1066800" cy="1047750"/>
    <xdr:pic>
      <xdr:nvPicPr>
        <xdr:cNvPr id="252" name="Image 251" descr="Picture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/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649</xdr:row>
      <xdr:rowOff>0</xdr:rowOff>
    </xdr:from>
    <xdr:ext cx="1066800" cy="1047750"/>
    <xdr:pic>
      <xdr:nvPicPr>
        <xdr:cNvPr id="253" name="Image 252" descr="Picture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/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651</xdr:row>
      <xdr:rowOff>0</xdr:rowOff>
    </xdr:from>
    <xdr:ext cx="1066800" cy="1047750"/>
    <xdr:pic>
      <xdr:nvPicPr>
        <xdr:cNvPr id="254" name="Image 253" descr="Picture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/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653</xdr:row>
      <xdr:rowOff>0</xdr:rowOff>
    </xdr:from>
    <xdr:ext cx="1066800" cy="1047750"/>
    <xdr:pic>
      <xdr:nvPicPr>
        <xdr:cNvPr id="255" name="Image 254" descr="Picture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/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661</xdr:row>
      <xdr:rowOff>0</xdr:rowOff>
    </xdr:from>
    <xdr:ext cx="1066800" cy="1047750"/>
    <xdr:pic>
      <xdr:nvPicPr>
        <xdr:cNvPr id="256" name="Image 255" descr="Picture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/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663</xdr:row>
      <xdr:rowOff>0</xdr:rowOff>
    </xdr:from>
    <xdr:ext cx="1066800" cy="1047750"/>
    <xdr:pic>
      <xdr:nvPicPr>
        <xdr:cNvPr id="257" name="Image 256" descr="Picture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/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668</xdr:row>
      <xdr:rowOff>0</xdr:rowOff>
    </xdr:from>
    <xdr:ext cx="1066800" cy="1047750"/>
    <xdr:pic>
      <xdr:nvPicPr>
        <xdr:cNvPr id="258" name="Image 257" descr="Picture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/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672</xdr:row>
      <xdr:rowOff>0</xdr:rowOff>
    </xdr:from>
    <xdr:ext cx="1066800" cy="1047750"/>
    <xdr:pic>
      <xdr:nvPicPr>
        <xdr:cNvPr id="259" name="Image 258" descr="Picture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/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677</xdr:row>
      <xdr:rowOff>0</xdr:rowOff>
    </xdr:from>
    <xdr:ext cx="1066800" cy="1047750"/>
    <xdr:pic>
      <xdr:nvPicPr>
        <xdr:cNvPr id="260" name="Image 259" descr="Picture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/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680</xdr:row>
      <xdr:rowOff>0</xdr:rowOff>
    </xdr:from>
    <xdr:ext cx="1066800" cy="1047750"/>
    <xdr:pic>
      <xdr:nvPicPr>
        <xdr:cNvPr id="261" name="Image 260" descr="Picture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/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683</xdr:row>
      <xdr:rowOff>0</xdr:rowOff>
    </xdr:from>
    <xdr:ext cx="1066800" cy="1047750"/>
    <xdr:pic>
      <xdr:nvPicPr>
        <xdr:cNvPr id="262" name="Image 261" descr="Picture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/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684</xdr:row>
      <xdr:rowOff>0</xdr:rowOff>
    </xdr:from>
    <xdr:ext cx="1066800" cy="1047750"/>
    <xdr:pic>
      <xdr:nvPicPr>
        <xdr:cNvPr id="263" name="Image 262" descr="Picture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/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685</xdr:row>
      <xdr:rowOff>0</xdr:rowOff>
    </xdr:from>
    <xdr:ext cx="1066800" cy="1047750"/>
    <xdr:pic>
      <xdr:nvPicPr>
        <xdr:cNvPr id="264" name="Image 263" descr="Picture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/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686</xdr:row>
      <xdr:rowOff>0</xdr:rowOff>
    </xdr:from>
    <xdr:ext cx="1066800" cy="1047750"/>
    <xdr:pic>
      <xdr:nvPicPr>
        <xdr:cNvPr id="265" name="Image 264" descr="Picture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/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687</xdr:row>
      <xdr:rowOff>0</xdr:rowOff>
    </xdr:from>
    <xdr:ext cx="1066800" cy="1047750"/>
    <xdr:pic>
      <xdr:nvPicPr>
        <xdr:cNvPr id="266" name="Image 265" descr="Picture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/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688</xdr:row>
      <xdr:rowOff>0</xdr:rowOff>
    </xdr:from>
    <xdr:ext cx="1066800" cy="1047750"/>
    <xdr:pic>
      <xdr:nvPicPr>
        <xdr:cNvPr id="267" name="Image 266" descr="Picture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/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691</xdr:row>
      <xdr:rowOff>0</xdr:rowOff>
    </xdr:from>
    <xdr:ext cx="1066800" cy="1047750"/>
    <xdr:pic>
      <xdr:nvPicPr>
        <xdr:cNvPr id="268" name="Image 267" descr="Picture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/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692</xdr:row>
      <xdr:rowOff>0</xdr:rowOff>
    </xdr:from>
    <xdr:ext cx="1066800" cy="1047750"/>
    <xdr:pic>
      <xdr:nvPicPr>
        <xdr:cNvPr id="269" name="Image 268" descr="Picture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/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696</xdr:row>
      <xdr:rowOff>0</xdr:rowOff>
    </xdr:from>
    <xdr:ext cx="1066800" cy="1047750"/>
    <xdr:pic>
      <xdr:nvPicPr>
        <xdr:cNvPr id="270" name="Image 269" descr="Picture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/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697</xdr:row>
      <xdr:rowOff>0</xdr:rowOff>
    </xdr:from>
    <xdr:ext cx="1066800" cy="1047750"/>
    <xdr:pic>
      <xdr:nvPicPr>
        <xdr:cNvPr id="271" name="Image 270" descr="Picture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/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701</xdr:row>
      <xdr:rowOff>0</xdr:rowOff>
    </xdr:from>
    <xdr:ext cx="1066800" cy="1047750"/>
    <xdr:pic>
      <xdr:nvPicPr>
        <xdr:cNvPr id="272" name="Image 271" descr="Picture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/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703</xdr:row>
      <xdr:rowOff>0</xdr:rowOff>
    </xdr:from>
    <xdr:ext cx="1066800" cy="1047750"/>
    <xdr:pic>
      <xdr:nvPicPr>
        <xdr:cNvPr id="273" name="Image 272" descr="Picture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/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704</xdr:row>
      <xdr:rowOff>0</xdr:rowOff>
    </xdr:from>
    <xdr:ext cx="1066800" cy="1047750"/>
    <xdr:pic>
      <xdr:nvPicPr>
        <xdr:cNvPr id="274" name="Image 273" descr="Picture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/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705</xdr:row>
      <xdr:rowOff>0</xdr:rowOff>
    </xdr:from>
    <xdr:ext cx="1066800" cy="1047750"/>
    <xdr:pic>
      <xdr:nvPicPr>
        <xdr:cNvPr id="275" name="Image 274" descr="Picture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/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707</xdr:row>
      <xdr:rowOff>0</xdr:rowOff>
    </xdr:from>
    <xdr:ext cx="1066800" cy="1047750"/>
    <xdr:pic>
      <xdr:nvPicPr>
        <xdr:cNvPr id="276" name="Image 275" descr="Picture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/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710</xdr:row>
      <xdr:rowOff>0</xdr:rowOff>
    </xdr:from>
    <xdr:ext cx="1066800" cy="1047750"/>
    <xdr:pic>
      <xdr:nvPicPr>
        <xdr:cNvPr id="277" name="Image 276" descr="Picture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/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712</xdr:row>
      <xdr:rowOff>0</xdr:rowOff>
    </xdr:from>
    <xdr:ext cx="1066800" cy="1047750"/>
    <xdr:pic>
      <xdr:nvPicPr>
        <xdr:cNvPr id="278" name="Image 277" descr="Picture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/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715</xdr:row>
      <xdr:rowOff>0</xdr:rowOff>
    </xdr:from>
    <xdr:ext cx="1066800" cy="1047750"/>
    <xdr:pic>
      <xdr:nvPicPr>
        <xdr:cNvPr id="279" name="Image 278" descr="Picture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/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717</xdr:row>
      <xdr:rowOff>0</xdr:rowOff>
    </xdr:from>
    <xdr:ext cx="1066800" cy="1047750"/>
    <xdr:pic>
      <xdr:nvPicPr>
        <xdr:cNvPr id="280" name="Image 279" descr="Picture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/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720</xdr:row>
      <xdr:rowOff>0</xdr:rowOff>
    </xdr:from>
    <xdr:ext cx="1066800" cy="1047750"/>
    <xdr:pic>
      <xdr:nvPicPr>
        <xdr:cNvPr id="281" name="Image 280" descr="Picture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/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721</xdr:row>
      <xdr:rowOff>0</xdr:rowOff>
    </xdr:from>
    <xdr:ext cx="1066800" cy="1047750"/>
    <xdr:pic>
      <xdr:nvPicPr>
        <xdr:cNvPr id="282" name="Image 281" descr="Picture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/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723</xdr:row>
      <xdr:rowOff>0</xdr:rowOff>
    </xdr:from>
    <xdr:ext cx="1066800" cy="1047750"/>
    <xdr:pic>
      <xdr:nvPicPr>
        <xdr:cNvPr id="283" name="Image 282" descr="Picture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/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724</xdr:row>
      <xdr:rowOff>0</xdr:rowOff>
    </xdr:from>
    <xdr:ext cx="1066800" cy="1047750"/>
    <xdr:pic>
      <xdr:nvPicPr>
        <xdr:cNvPr id="284" name="Image 283" descr="Picture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/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726</xdr:row>
      <xdr:rowOff>0</xdr:rowOff>
    </xdr:from>
    <xdr:ext cx="1066800" cy="1047750"/>
    <xdr:pic>
      <xdr:nvPicPr>
        <xdr:cNvPr id="285" name="Image 284" descr="Picture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/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727</xdr:row>
      <xdr:rowOff>0</xdr:rowOff>
    </xdr:from>
    <xdr:ext cx="1066800" cy="1047750"/>
    <xdr:pic>
      <xdr:nvPicPr>
        <xdr:cNvPr id="286" name="Image 285" descr="Picture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/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728</xdr:row>
      <xdr:rowOff>0</xdr:rowOff>
    </xdr:from>
    <xdr:ext cx="1066800" cy="1047750"/>
    <xdr:pic>
      <xdr:nvPicPr>
        <xdr:cNvPr id="287" name="Image 286" descr="Picture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/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730</xdr:row>
      <xdr:rowOff>0</xdr:rowOff>
    </xdr:from>
    <xdr:ext cx="1066800" cy="1047750"/>
    <xdr:pic>
      <xdr:nvPicPr>
        <xdr:cNvPr id="288" name="Image 287" descr="Picture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/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731</xdr:row>
      <xdr:rowOff>0</xdr:rowOff>
    </xdr:from>
    <xdr:ext cx="1066800" cy="1047750"/>
    <xdr:pic>
      <xdr:nvPicPr>
        <xdr:cNvPr id="289" name="Image 288" descr="Picture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/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733</xdr:row>
      <xdr:rowOff>0</xdr:rowOff>
    </xdr:from>
    <xdr:ext cx="1066800" cy="1047750"/>
    <xdr:pic>
      <xdr:nvPicPr>
        <xdr:cNvPr id="290" name="Image 289" descr="Picture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/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734</xdr:row>
      <xdr:rowOff>0</xdr:rowOff>
    </xdr:from>
    <xdr:ext cx="1066800" cy="1047750"/>
    <xdr:pic>
      <xdr:nvPicPr>
        <xdr:cNvPr id="291" name="Image 290" descr="Picture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/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736</xdr:row>
      <xdr:rowOff>0</xdr:rowOff>
    </xdr:from>
    <xdr:ext cx="1066800" cy="1047750"/>
    <xdr:pic>
      <xdr:nvPicPr>
        <xdr:cNvPr id="292" name="Image 291" descr="Picture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/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738</xdr:row>
      <xdr:rowOff>0</xdr:rowOff>
    </xdr:from>
    <xdr:ext cx="1066800" cy="1047750"/>
    <xdr:pic>
      <xdr:nvPicPr>
        <xdr:cNvPr id="293" name="Image 292" descr="Picture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/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740</xdr:row>
      <xdr:rowOff>0</xdr:rowOff>
    </xdr:from>
    <xdr:ext cx="1066800" cy="1047750"/>
    <xdr:pic>
      <xdr:nvPicPr>
        <xdr:cNvPr id="294" name="Image 293" descr="Picture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/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742</xdr:row>
      <xdr:rowOff>0</xdr:rowOff>
    </xdr:from>
    <xdr:ext cx="1066800" cy="1047750"/>
    <xdr:pic>
      <xdr:nvPicPr>
        <xdr:cNvPr id="295" name="Image 294" descr="Picture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/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745</xdr:row>
      <xdr:rowOff>0</xdr:rowOff>
    </xdr:from>
    <xdr:ext cx="1066800" cy="1047750"/>
    <xdr:pic>
      <xdr:nvPicPr>
        <xdr:cNvPr id="296" name="Image 295" descr="Picture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/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746</xdr:row>
      <xdr:rowOff>0</xdr:rowOff>
    </xdr:from>
    <xdr:ext cx="1066800" cy="1047750"/>
    <xdr:pic>
      <xdr:nvPicPr>
        <xdr:cNvPr id="297" name="Image 296" descr="Picture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/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750</xdr:row>
      <xdr:rowOff>0</xdr:rowOff>
    </xdr:from>
    <xdr:ext cx="1066800" cy="1047750"/>
    <xdr:pic>
      <xdr:nvPicPr>
        <xdr:cNvPr id="298" name="Image 297" descr="Picture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/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751</xdr:row>
      <xdr:rowOff>0</xdr:rowOff>
    </xdr:from>
    <xdr:ext cx="1066800" cy="1047750"/>
    <xdr:pic>
      <xdr:nvPicPr>
        <xdr:cNvPr id="299" name="Image 298" descr="Picture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/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755</xdr:row>
      <xdr:rowOff>0</xdr:rowOff>
    </xdr:from>
    <xdr:ext cx="1066800" cy="1047750"/>
    <xdr:pic>
      <xdr:nvPicPr>
        <xdr:cNvPr id="300" name="Image 299" descr="Picture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/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758</xdr:row>
      <xdr:rowOff>0</xdr:rowOff>
    </xdr:from>
    <xdr:ext cx="1066800" cy="1047750"/>
    <xdr:pic>
      <xdr:nvPicPr>
        <xdr:cNvPr id="301" name="Image 300" descr="Picture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/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761</xdr:row>
      <xdr:rowOff>0</xdr:rowOff>
    </xdr:from>
    <xdr:ext cx="1066800" cy="1047750"/>
    <xdr:pic>
      <xdr:nvPicPr>
        <xdr:cNvPr id="302" name="Image 301" descr="Picture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/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763</xdr:row>
      <xdr:rowOff>0</xdr:rowOff>
    </xdr:from>
    <xdr:ext cx="1066800" cy="1047750"/>
    <xdr:pic>
      <xdr:nvPicPr>
        <xdr:cNvPr id="303" name="Image 302" descr="Picture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/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764</xdr:row>
      <xdr:rowOff>0</xdr:rowOff>
    </xdr:from>
    <xdr:ext cx="1066800" cy="1047750"/>
    <xdr:pic>
      <xdr:nvPicPr>
        <xdr:cNvPr id="304" name="Image 303" descr="Picture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/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766</xdr:row>
      <xdr:rowOff>0</xdr:rowOff>
    </xdr:from>
    <xdr:ext cx="1066800" cy="1047750"/>
    <xdr:pic>
      <xdr:nvPicPr>
        <xdr:cNvPr id="305" name="Image 304" descr="Picture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/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767</xdr:row>
      <xdr:rowOff>0</xdr:rowOff>
    </xdr:from>
    <xdr:ext cx="1066800" cy="1047750"/>
    <xdr:pic>
      <xdr:nvPicPr>
        <xdr:cNvPr id="306" name="Image 305" descr="Picture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/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768</xdr:row>
      <xdr:rowOff>0</xdr:rowOff>
    </xdr:from>
    <xdr:ext cx="1066800" cy="1047750"/>
    <xdr:pic>
      <xdr:nvPicPr>
        <xdr:cNvPr id="307" name="Image 306" descr="Picture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/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770</xdr:row>
      <xdr:rowOff>0</xdr:rowOff>
    </xdr:from>
    <xdr:ext cx="1066800" cy="1047750"/>
    <xdr:pic>
      <xdr:nvPicPr>
        <xdr:cNvPr id="308" name="Image 307" descr="Picture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/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772</xdr:row>
      <xdr:rowOff>0</xdr:rowOff>
    </xdr:from>
    <xdr:ext cx="1066800" cy="1047750"/>
    <xdr:pic>
      <xdr:nvPicPr>
        <xdr:cNvPr id="309" name="Image 308" descr="Picture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/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774</xdr:row>
      <xdr:rowOff>0</xdr:rowOff>
    </xdr:from>
    <xdr:ext cx="1066800" cy="1047750"/>
    <xdr:pic>
      <xdr:nvPicPr>
        <xdr:cNvPr id="310" name="Image 309" descr="Picture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/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777</xdr:row>
      <xdr:rowOff>0</xdr:rowOff>
    </xdr:from>
    <xdr:ext cx="1066800" cy="1047750"/>
    <xdr:pic>
      <xdr:nvPicPr>
        <xdr:cNvPr id="311" name="Image 310" descr="Picture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/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779</xdr:row>
      <xdr:rowOff>0</xdr:rowOff>
    </xdr:from>
    <xdr:ext cx="1066800" cy="1047750"/>
    <xdr:pic>
      <xdr:nvPicPr>
        <xdr:cNvPr id="312" name="Image 311" descr="Picture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/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781</xdr:row>
      <xdr:rowOff>0</xdr:rowOff>
    </xdr:from>
    <xdr:ext cx="1066800" cy="1047750"/>
    <xdr:pic>
      <xdr:nvPicPr>
        <xdr:cNvPr id="313" name="Image 312" descr="Picture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/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788</xdr:row>
      <xdr:rowOff>0</xdr:rowOff>
    </xdr:from>
    <xdr:ext cx="1066800" cy="1047750"/>
    <xdr:pic>
      <xdr:nvPicPr>
        <xdr:cNvPr id="314" name="Image 313" descr="Picture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/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791</xdr:row>
      <xdr:rowOff>0</xdr:rowOff>
    </xdr:from>
    <xdr:ext cx="1066800" cy="1047750"/>
    <xdr:pic>
      <xdr:nvPicPr>
        <xdr:cNvPr id="315" name="Image 314" descr="Picture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/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794</xdr:row>
      <xdr:rowOff>0</xdr:rowOff>
    </xdr:from>
    <xdr:ext cx="1066800" cy="1047750"/>
    <xdr:pic>
      <xdr:nvPicPr>
        <xdr:cNvPr id="316" name="Image 315" descr="Picture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/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795</xdr:row>
      <xdr:rowOff>0</xdr:rowOff>
    </xdr:from>
    <xdr:ext cx="1066800" cy="1047750"/>
    <xdr:pic>
      <xdr:nvPicPr>
        <xdr:cNvPr id="317" name="Image 316" descr="Picture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/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797</xdr:row>
      <xdr:rowOff>0</xdr:rowOff>
    </xdr:from>
    <xdr:ext cx="1066800" cy="1047750"/>
    <xdr:pic>
      <xdr:nvPicPr>
        <xdr:cNvPr id="318" name="Image 317" descr="Picture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/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800</xdr:row>
      <xdr:rowOff>0</xdr:rowOff>
    </xdr:from>
    <xdr:ext cx="1066800" cy="1047750"/>
    <xdr:pic>
      <xdr:nvPicPr>
        <xdr:cNvPr id="319" name="Image 318" descr="Picture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/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802</xdr:row>
      <xdr:rowOff>0</xdr:rowOff>
    </xdr:from>
    <xdr:ext cx="1066800" cy="1047750"/>
    <xdr:pic>
      <xdr:nvPicPr>
        <xdr:cNvPr id="320" name="Image 319" descr="Picture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/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805</xdr:row>
      <xdr:rowOff>0</xdr:rowOff>
    </xdr:from>
    <xdr:ext cx="1066800" cy="1047750"/>
    <xdr:pic>
      <xdr:nvPicPr>
        <xdr:cNvPr id="321" name="Image 320" descr="Picture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/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808</xdr:row>
      <xdr:rowOff>0</xdr:rowOff>
    </xdr:from>
    <xdr:ext cx="1066800" cy="1047750"/>
    <xdr:pic>
      <xdr:nvPicPr>
        <xdr:cNvPr id="322" name="Image 321" descr="Picture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/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812</xdr:row>
      <xdr:rowOff>0</xdr:rowOff>
    </xdr:from>
    <xdr:ext cx="1066800" cy="1047750"/>
    <xdr:pic>
      <xdr:nvPicPr>
        <xdr:cNvPr id="323" name="Image 322" descr="Picture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/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813</xdr:row>
      <xdr:rowOff>0</xdr:rowOff>
    </xdr:from>
    <xdr:ext cx="1066800" cy="1047750"/>
    <xdr:pic>
      <xdr:nvPicPr>
        <xdr:cNvPr id="324" name="Image 323" descr="Picture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/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817</xdr:row>
      <xdr:rowOff>0</xdr:rowOff>
    </xdr:from>
    <xdr:ext cx="1066800" cy="1047750"/>
    <xdr:pic>
      <xdr:nvPicPr>
        <xdr:cNvPr id="325" name="Image 324" descr="Picture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/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820</xdr:row>
      <xdr:rowOff>0</xdr:rowOff>
    </xdr:from>
    <xdr:ext cx="1066800" cy="1047750"/>
    <xdr:pic>
      <xdr:nvPicPr>
        <xdr:cNvPr id="326" name="Image 325" descr="Picture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/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822</xdr:row>
      <xdr:rowOff>0</xdr:rowOff>
    </xdr:from>
    <xdr:ext cx="1066800" cy="1047750"/>
    <xdr:pic>
      <xdr:nvPicPr>
        <xdr:cNvPr id="327" name="Image 326" descr="Picture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/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823</xdr:row>
      <xdr:rowOff>0</xdr:rowOff>
    </xdr:from>
    <xdr:ext cx="1066800" cy="1047750"/>
    <xdr:pic>
      <xdr:nvPicPr>
        <xdr:cNvPr id="328" name="Image 327" descr="Picture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/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827</xdr:row>
      <xdr:rowOff>0</xdr:rowOff>
    </xdr:from>
    <xdr:ext cx="1066800" cy="1047750"/>
    <xdr:pic>
      <xdr:nvPicPr>
        <xdr:cNvPr id="329" name="Image 328" descr="Picture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/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830</xdr:row>
      <xdr:rowOff>0</xdr:rowOff>
    </xdr:from>
    <xdr:ext cx="1066800" cy="1047750"/>
    <xdr:pic>
      <xdr:nvPicPr>
        <xdr:cNvPr id="330" name="Image 329" descr="Picture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/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834</xdr:row>
      <xdr:rowOff>0</xdr:rowOff>
    </xdr:from>
    <xdr:ext cx="1066800" cy="1047750"/>
    <xdr:pic>
      <xdr:nvPicPr>
        <xdr:cNvPr id="331" name="Image 330" descr="Picture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/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835</xdr:row>
      <xdr:rowOff>0</xdr:rowOff>
    </xdr:from>
    <xdr:ext cx="1066800" cy="1047750"/>
    <xdr:pic>
      <xdr:nvPicPr>
        <xdr:cNvPr id="332" name="Image 331" descr="Picture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/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836</xdr:row>
      <xdr:rowOff>0</xdr:rowOff>
    </xdr:from>
    <xdr:ext cx="1066800" cy="1047750"/>
    <xdr:pic>
      <xdr:nvPicPr>
        <xdr:cNvPr id="333" name="Image 332" descr="Picture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/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838</xdr:row>
      <xdr:rowOff>0</xdr:rowOff>
    </xdr:from>
    <xdr:ext cx="1066800" cy="1047750"/>
    <xdr:pic>
      <xdr:nvPicPr>
        <xdr:cNvPr id="334" name="Image 333" descr="Picture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/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842</xdr:row>
      <xdr:rowOff>0</xdr:rowOff>
    </xdr:from>
    <xdr:ext cx="1066800" cy="1047750"/>
    <xdr:pic>
      <xdr:nvPicPr>
        <xdr:cNvPr id="335" name="Image 334" descr="Picture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/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844</xdr:row>
      <xdr:rowOff>0</xdr:rowOff>
    </xdr:from>
    <xdr:ext cx="1066800" cy="1047750"/>
    <xdr:pic>
      <xdr:nvPicPr>
        <xdr:cNvPr id="336" name="Image 335" descr="Picture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/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846</xdr:row>
      <xdr:rowOff>0</xdr:rowOff>
    </xdr:from>
    <xdr:ext cx="1066800" cy="1047750"/>
    <xdr:pic>
      <xdr:nvPicPr>
        <xdr:cNvPr id="337" name="Image 336" descr="Picture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/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850</xdr:row>
      <xdr:rowOff>0</xdr:rowOff>
    </xdr:from>
    <xdr:ext cx="1066800" cy="1047750"/>
    <xdr:pic>
      <xdr:nvPicPr>
        <xdr:cNvPr id="338" name="Image 337" descr="Picture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/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855</xdr:row>
      <xdr:rowOff>0</xdr:rowOff>
    </xdr:from>
    <xdr:ext cx="1066800" cy="1047750"/>
    <xdr:pic>
      <xdr:nvPicPr>
        <xdr:cNvPr id="339" name="Image 338" descr="Picture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/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857</xdr:row>
      <xdr:rowOff>0</xdr:rowOff>
    </xdr:from>
    <xdr:ext cx="1066800" cy="1047750"/>
    <xdr:pic>
      <xdr:nvPicPr>
        <xdr:cNvPr id="340" name="Image 339" descr="Picture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/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860</xdr:row>
      <xdr:rowOff>0</xdr:rowOff>
    </xdr:from>
    <xdr:ext cx="1066800" cy="1047750"/>
    <xdr:pic>
      <xdr:nvPicPr>
        <xdr:cNvPr id="341" name="Image 340" descr="Picture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/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861</xdr:row>
      <xdr:rowOff>0</xdr:rowOff>
    </xdr:from>
    <xdr:ext cx="1066800" cy="1047750"/>
    <xdr:pic>
      <xdr:nvPicPr>
        <xdr:cNvPr id="342" name="Image 341" descr="Picture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/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862</xdr:row>
      <xdr:rowOff>0</xdr:rowOff>
    </xdr:from>
    <xdr:ext cx="1066800" cy="1047750"/>
    <xdr:pic>
      <xdr:nvPicPr>
        <xdr:cNvPr id="343" name="Image 342" descr="Picture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/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865</xdr:row>
      <xdr:rowOff>0</xdr:rowOff>
    </xdr:from>
    <xdr:ext cx="1066800" cy="1047750"/>
    <xdr:pic>
      <xdr:nvPicPr>
        <xdr:cNvPr id="344" name="Image 343" descr="Picture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/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867</xdr:row>
      <xdr:rowOff>0</xdr:rowOff>
    </xdr:from>
    <xdr:ext cx="1066800" cy="1047750"/>
    <xdr:pic>
      <xdr:nvPicPr>
        <xdr:cNvPr id="345" name="Image 344" descr="Picture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/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868</xdr:row>
      <xdr:rowOff>0</xdr:rowOff>
    </xdr:from>
    <xdr:ext cx="1066800" cy="1047750"/>
    <xdr:pic>
      <xdr:nvPicPr>
        <xdr:cNvPr id="346" name="Image 345" descr="Picture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/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873</xdr:row>
      <xdr:rowOff>0</xdr:rowOff>
    </xdr:from>
    <xdr:ext cx="1066800" cy="1047750"/>
    <xdr:pic>
      <xdr:nvPicPr>
        <xdr:cNvPr id="347" name="Image 346" descr="Picture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/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875</xdr:row>
      <xdr:rowOff>0</xdr:rowOff>
    </xdr:from>
    <xdr:ext cx="1066800" cy="1047750"/>
    <xdr:pic>
      <xdr:nvPicPr>
        <xdr:cNvPr id="348" name="Image 347" descr="Picture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/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879</xdr:row>
      <xdr:rowOff>0</xdr:rowOff>
    </xdr:from>
    <xdr:ext cx="1066800" cy="1047750"/>
    <xdr:pic>
      <xdr:nvPicPr>
        <xdr:cNvPr id="349" name="Image 348" descr="Picture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/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882</xdr:row>
      <xdr:rowOff>0</xdr:rowOff>
    </xdr:from>
    <xdr:ext cx="1066800" cy="1047750"/>
    <xdr:pic>
      <xdr:nvPicPr>
        <xdr:cNvPr id="350" name="Image 349" descr="Picture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/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883</xdr:row>
      <xdr:rowOff>0</xdr:rowOff>
    </xdr:from>
    <xdr:ext cx="1066800" cy="1047750"/>
    <xdr:pic>
      <xdr:nvPicPr>
        <xdr:cNvPr id="351" name="Image 350" descr="Picture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/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884</xdr:row>
      <xdr:rowOff>0</xdr:rowOff>
    </xdr:from>
    <xdr:ext cx="1066800" cy="1047750"/>
    <xdr:pic>
      <xdr:nvPicPr>
        <xdr:cNvPr id="352" name="Image 351" descr="Picture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/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889</xdr:row>
      <xdr:rowOff>0</xdr:rowOff>
    </xdr:from>
    <xdr:ext cx="1066800" cy="1047750"/>
    <xdr:pic>
      <xdr:nvPicPr>
        <xdr:cNvPr id="353" name="Image 352" descr="Picture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/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892</xdr:row>
      <xdr:rowOff>0</xdr:rowOff>
    </xdr:from>
    <xdr:ext cx="1066800" cy="1047750"/>
    <xdr:pic>
      <xdr:nvPicPr>
        <xdr:cNvPr id="354" name="Image 353" descr="Picture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/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894</xdr:row>
      <xdr:rowOff>0</xdr:rowOff>
    </xdr:from>
    <xdr:ext cx="1066800" cy="1047750"/>
    <xdr:pic>
      <xdr:nvPicPr>
        <xdr:cNvPr id="355" name="Image 354" descr="Picture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/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895</xdr:row>
      <xdr:rowOff>0</xdr:rowOff>
    </xdr:from>
    <xdr:ext cx="1066800" cy="1047750"/>
    <xdr:pic>
      <xdr:nvPicPr>
        <xdr:cNvPr id="356" name="Image 355" descr="Picture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/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901</xdr:row>
      <xdr:rowOff>0</xdr:rowOff>
    </xdr:from>
    <xdr:ext cx="1066800" cy="1047750"/>
    <xdr:pic>
      <xdr:nvPicPr>
        <xdr:cNvPr id="357" name="Image 356" descr="Picture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/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904</xdr:row>
      <xdr:rowOff>0</xdr:rowOff>
    </xdr:from>
    <xdr:ext cx="1066800" cy="1047750"/>
    <xdr:pic>
      <xdr:nvPicPr>
        <xdr:cNvPr id="358" name="Image 357" descr="Picture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/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907</xdr:row>
      <xdr:rowOff>0</xdr:rowOff>
    </xdr:from>
    <xdr:ext cx="1066800" cy="1047750"/>
    <xdr:pic>
      <xdr:nvPicPr>
        <xdr:cNvPr id="359" name="Image 358" descr="Picture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/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910</xdr:row>
      <xdr:rowOff>0</xdr:rowOff>
    </xdr:from>
    <xdr:ext cx="1066800" cy="1047750"/>
    <xdr:pic>
      <xdr:nvPicPr>
        <xdr:cNvPr id="360" name="Image 359" descr="Picture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/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911</xdr:row>
      <xdr:rowOff>0</xdr:rowOff>
    </xdr:from>
    <xdr:ext cx="1066800" cy="1047750"/>
    <xdr:pic>
      <xdr:nvPicPr>
        <xdr:cNvPr id="361" name="Image 360" descr="Picture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/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913</xdr:row>
      <xdr:rowOff>0</xdr:rowOff>
    </xdr:from>
    <xdr:ext cx="1066800" cy="1047750"/>
    <xdr:pic>
      <xdr:nvPicPr>
        <xdr:cNvPr id="362" name="Image 361" descr="Picture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/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914</xdr:row>
      <xdr:rowOff>0</xdr:rowOff>
    </xdr:from>
    <xdr:ext cx="1066800" cy="1047750"/>
    <xdr:pic>
      <xdr:nvPicPr>
        <xdr:cNvPr id="363" name="Image 362" descr="Picture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/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916</xdr:row>
      <xdr:rowOff>0</xdr:rowOff>
    </xdr:from>
    <xdr:ext cx="1066800" cy="1047750"/>
    <xdr:pic>
      <xdr:nvPicPr>
        <xdr:cNvPr id="364" name="Image 363" descr="Picture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/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918</xdr:row>
      <xdr:rowOff>0</xdr:rowOff>
    </xdr:from>
    <xdr:ext cx="1066800" cy="1047750"/>
    <xdr:pic>
      <xdr:nvPicPr>
        <xdr:cNvPr id="365" name="Image 364" descr="Picture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/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920</xdr:row>
      <xdr:rowOff>0</xdr:rowOff>
    </xdr:from>
    <xdr:ext cx="1066800" cy="1047750"/>
    <xdr:pic>
      <xdr:nvPicPr>
        <xdr:cNvPr id="366" name="Image 365" descr="Picture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/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927</xdr:row>
      <xdr:rowOff>0</xdr:rowOff>
    </xdr:from>
    <xdr:ext cx="1066800" cy="1047750"/>
    <xdr:pic>
      <xdr:nvPicPr>
        <xdr:cNvPr id="367" name="Image 366" descr="Picture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/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929</xdr:row>
      <xdr:rowOff>0</xdr:rowOff>
    </xdr:from>
    <xdr:ext cx="1066800" cy="1047750"/>
    <xdr:pic>
      <xdr:nvPicPr>
        <xdr:cNvPr id="368" name="Image 367" descr="Picture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/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934</xdr:row>
      <xdr:rowOff>0</xdr:rowOff>
    </xdr:from>
    <xdr:ext cx="1066800" cy="1047750"/>
    <xdr:pic>
      <xdr:nvPicPr>
        <xdr:cNvPr id="369" name="Image 368" descr="Picture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/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938</xdr:row>
      <xdr:rowOff>0</xdr:rowOff>
    </xdr:from>
    <xdr:ext cx="1066800" cy="1047750"/>
    <xdr:pic>
      <xdr:nvPicPr>
        <xdr:cNvPr id="370" name="Image 369" descr="Picture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/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941</xdr:row>
      <xdr:rowOff>0</xdr:rowOff>
    </xdr:from>
    <xdr:ext cx="1066800" cy="1047750"/>
    <xdr:pic>
      <xdr:nvPicPr>
        <xdr:cNvPr id="371" name="Image 370" descr="Picture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/>
      </xdr:nvPicPr>
      <xdr:blipFill>
        <a:blip xmlns:r="http://schemas.openxmlformats.org/officeDocument/2006/relationships" r:embed="rId33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944</xdr:row>
      <xdr:rowOff>0</xdr:rowOff>
    </xdr:from>
    <xdr:ext cx="1066800" cy="1047750"/>
    <xdr:pic>
      <xdr:nvPicPr>
        <xdr:cNvPr id="372" name="Image 371" descr="Picture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/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946</xdr:row>
      <xdr:rowOff>0</xdr:rowOff>
    </xdr:from>
    <xdr:ext cx="1066800" cy="1047750"/>
    <xdr:pic>
      <xdr:nvPicPr>
        <xdr:cNvPr id="373" name="Image 372" descr="Picture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/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948</xdr:row>
      <xdr:rowOff>0</xdr:rowOff>
    </xdr:from>
    <xdr:ext cx="1066800" cy="1047750"/>
    <xdr:pic>
      <xdr:nvPicPr>
        <xdr:cNvPr id="374" name="Image 373" descr="Picture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/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951</xdr:row>
      <xdr:rowOff>0</xdr:rowOff>
    </xdr:from>
    <xdr:ext cx="1066800" cy="1047750"/>
    <xdr:pic>
      <xdr:nvPicPr>
        <xdr:cNvPr id="375" name="Image 374" descr="Picture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/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955</xdr:row>
      <xdr:rowOff>0</xdr:rowOff>
    </xdr:from>
    <xdr:ext cx="1066800" cy="1047750"/>
    <xdr:pic>
      <xdr:nvPicPr>
        <xdr:cNvPr id="376" name="Image 375" descr="Picture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/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958</xdr:row>
      <xdr:rowOff>0</xdr:rowOff>
    </xdr:from>
    <xdr:ext cx="1066800" cy="1047750"/>
    <xdr:pic>
      <xdr:nvPicPr>
        <xdr:cNvPr id="377" name="Image 376" descr="Picture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/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959</xdr:row>
      <xdr:rowOff>0</xdr:rowOff>
    </xdr:from>
    <xdr:ext cx="1066800" cy="1047750"/>
    <xdr:pic>
      <xdr:nvPicPr>
        <xdr:cNvPr id="378" name="Image 377" descr="Picture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/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962</xdr:row>
      <xdr:rowOff>0</xdr:rowOff>
    </xdr:from>
    <xdr:ext cx="1066800" cy="1047750"/>
    <xdr:pic>
      <xdr:nvPicPr>
        <xdr:cNvPr id="379" name="Image 378" descr="Picture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/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964</xdr:row>
      <xdr:rowOff>0</xdr:rowOff>
    </xdr:from>
    <xdr:ext cx="1066800" cy="1047750"/>
    <xdr:pic>
      <xdr:nvPicPr>
        <xdr:cNvPr id="380" name="Image 379" descr="Picture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/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968</xdr:row>
      <xdr:rowOff>0</xdr:rowOff>
    </xdr:from>
    <xdr:ext cx="1066800" cy="1047750"/>
    <xdr:pic>
      <xdr:nvPicPr>
        <xdr:cNvPr id="381" name="Image 380" descr="Picture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/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971</xdr:row>
      <xdr:rowOff>0</xdr:rowOff>
    </xdr:from>
    <xdr:ext cx="1066800" cy="1047750"/>
    <xdr:pic>
      <xdr:nvPicPr>
        <xdr:cNvPr id="382" name="Image 381" descr="Picture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/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975</xdr:row>
      <xdr:rowOff>0</xdr:rowOff>
    </xdr:from>
    <xdr:ext cx="1066800" cy="1047750"/>
    <xdr:pic>
      <xdr:nvPicPr>
        <xdr:cNvPr id="383" name="Image 382" descr="Picture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/>
      </xdr:nvPicPr>
      <xdr:blipFill>
        <a:blip xmlns:r="http://schemas.openxmlformats.org/officeDocument/2006/relationships" r:embed="rId34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978</xdr:row>
      <xdr:rowOff>0</xdr:rowOff>
    </xdr:from>
    <xdr:ext cx="1066800" cy="1047750"/>
    <xdr:pic>
      <xdr:nvPicPr>
        <xdr:cNvPr id="384" name="Image 383" descr="Picture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/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981</xdr:row>
      <xdr:rowOff>0</xdr:rowOff>
    </xdr:from>
    <xdr:ext cx="1066800" cy="1047750"/>
    <xdr:pic>
      <xdr:nvPicPr>
        <xdr:cNvPr id="385" name="Image 384" descr="Picture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/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984</xdr:row>
      <xdr:rowOff>0</xdr:rowOff>
    </xdr:from>
    <xdr:ext cx="1066800" cy="1047750"/>
    <xdr:pic>
      <xdr:nvPicPr>
        <xdr:cNvPr id="386" name="Image 385" descr="Picture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/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987</xdr:row>
      <xdr:rowOff>0</xdr:rowOff>
    </xdr:from>
    <xdr:ext cx="1066800" cy="1047750"/>
    <xdr:pic>
      <xdr:nvPicPr>
        <xdr:cNvPr id="387" name="Image 386" descr="Picture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/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990</xdr:row>
      <xdr:rowOff>0</xdr:rowOff>
    </xdr:from>
    <xdr:ext cx="1066800" cy="1047750"/>
    <xdr:pic>
      <xdr:nvPicPr>
        <xdr:cNvPr id="388" name="Image 387" descr="Picture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/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992</xdr:row>
      <xdr:rowOff>0</xdr:rowOff>
    </xdr:from>
    <xdr:ext cx="1066800" cy="1047750"/>
    <xdr:pic>
      <xdr:nvPicPr>
        <xdr:cNvPr id="389" name="Image 388" descr="Picture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/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995</xdr:row>
      <xdr:rowOff>0</xdr:rowOff>
    </xdr:from>
    <xdr:ext cx="1066800" cy="1047750"/>
    <xdr:pic>
      <xdr:nvPicPr>
        <xdr:cNvPr id="390" name="Image 389" descr="Picture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/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997</xdr:row>
      <xdr:rowOff>0</xdr:rowOff>
    </xdr:from>
    <xdr:ext cx="1066800" cy="1047750"/>
    <xdr:pic>
      <xdr:nvPicPr>
        <xdr:cNvPr id="391" name="Image 390" descr="Picture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/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998</xdr:row>
      <xdr:rowOff>0</xdr:rowOff>
    </xdr:from>
    <xdr:ext cx="1066800" cy="1047750"/>
    <xdr:pic>
      <xdr:nvPicPr>
        <xdr:cNvPr id="392" name="Image 391" descr="Picture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/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1002</xdr:row>
      <xdr:rowOff>0</xdr:rowOff>
    </xdr:from>
    <xdr:ext cx="1066800" cy="1047750"/>
    <xdr:pic>
      <xdr:nvPicPr>
        <xdr:cNvPr id="393" name="Image 392" descr="Picture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/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1005</xdr:row>
      <xdr:rowOff>0</xdr:rowOff>
    </xdr:from>
    <xdr:ext cx="1066800" cy="1047750"/>
    <xdr:pic>
      <xdr:nvPicPr>
        <xdr:cNvPr id="394" name="Image 393" descr="Picture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/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1010</xdr:row>
      <xdr:rowOff>0</xdr:rowOff>
    </xdr:from>
    <xdr:ext cx="1066800" cy="1047750"/>
    <xdr:pic>
      <xdr:nvPicPr>
        <xdr:cNvPr id="395" name="Image 394" descr="Picture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/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1014</xdr:row>
      <xdr:rowOff>0</xdr:rowOff>
    </xdr:from>
    <xdr:ext cx="1066800" cy="1047750"/>
    <xdr:pic>
      <xdr:nvPicPr>
        <xdr:cNvPr id="396" name="Image 395" descr="Picture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/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1016</xdr:row>
      <xdr:rowOff>0</xdr:rowOff>
    </xdr:from>
    <xdr:ext cx="1066800" cy="1047750"/>
    <xdr:pic>
      <xdr:nvPicPr>
        <xdr:cNvPr id="397" name="Image 396" descr="Picture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/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1020</xdr:row>
      <xdr:rowOff>0</xdr:rowOff>
    </xdr:from>
    <xdr:ext cx="1066800" cy="1047750"/>
    <xdr:pic>
      <xdr:nvPicPr>
        <xdr:cNvPr id="398" name="Image 397" descr="Picture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/>
      </xdr:nvPicPr>
      <xdr:blipFill>
        <a:blip xmlns:r="http://schemas.openxmlformats.org/officeDocument/2006/relationships" r:embed="rId35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1023</xdr:row>
      <xdr:rowOff>0</xdr:rowOff>
    </xdr:from>
    <xdr:ext cx="1066800" cy="1047750"/>
    <xdr:pic>
      <xdr:nvPicPr>
        <xdr:cNvPr id="399" name="Image 398" descr="Picture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/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1024</xdr:row>
      <xdr:rowOff>0</xdr:rowOff>
    </xdr:from>
    <xdr:ext cx="1066800" cy="1047750"/>
    <xdr:pic>
      <xdr:nvPicPr>
        <xdr:cNvPr id="400" name="Image 399" descr="Picture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/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1028</xdr:row>
      <xdr:rowOff>0</xdr:rowOff>
    </xdr:from>
    <xdr:ext cx="1066800" cy="1047750"/>
    <xdr:pic>
      <xdr:nvPicPr>
        <xdr:cNvPr id="401" name="Image 400" descr="Picture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/>
      </xdr:nvPicPr>
      <xdr:blipFill>
        <a:blip xmlns:r="http://schemas.openxmlformats.org/officeDocument/2006/relationships" r:embed="rId35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1030</xdr:row>
      <xdr:rowOff>0</xdr:rowOff>
    </xdr:from>
    <xdr:ext cx="1066800" cy="1047750"/>
    <xdr:pic>
      <xdr:nvPicPr>
        <xdr:cNvPr id="402" name="Image 401" descr="Picture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/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1032</xdr:row>
      <xdr:rowOff>0</xdr:rowOff>
    </xdr:from>
    <xdr:ext cx="1066800" cy="1047750"/>
    <xdr:pic>
      <xdr:nvPicPr>
        <xdr:cNvPr id="403" name="Image 402" descr="Picture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/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1035</xdr:row>
      <xdr:rowOff>0</xdr:rowOff>
    </xdr:from>
    <xdr:ext cx="1066800" cy="1047750"/>
    <xdr:pic>
      <xdr:nvPicPr>
        <xdr:cNvPr id="404" name="Image 403" descr="Picture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/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1038</xdr:row>
      <xdr:rowOff>0</xdr:rowOff>
    </xdr:from>
    <xdr:ext cx="1066800" cy="1047750"/>
    <xdr:pic>
      <xdr:nvPicPr>
        <xdr:cNvPr id="405" name="Image 404" descr="Picture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/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1039</xdr:row>
      <xdr:rowOff>0</xdr:rowOff>
    </xdr:from>
    <xdr:ext cx="1066800" cy="1047750"/>
    <xdr:pic>
      <xdr:nvPicPr>
        <xdr:cNvPr id="406" name="Image 405" descr="Picture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/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1044</xdr:row>
      <xdr:rowOff>0</xdr:rowOff>
    </xdr:from>
    <xdr:ext cx="1066800" cy="1047750"/>
    <xdr:pic>
      <xdr:nvPicPr>
        <xdr:cNvPr id="407" name="Image 406" descr="Picture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/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1045</xdr:row>
      <xdr:rowOff>0</xdr:rowOff>
    </xdr:from>
    <xdr:ext cx="1066800" cy="1047750"/>
    <xdr:pic>
      <xdr:nvPicPr>
        <xdr:cNvPr id="408" name="Image 407" descr="Picture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/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1046</xdr:row>
      <xdr:rowOff>0</xdr:rowOff>
    </xdr:from>
    <xdr:ext cx="1066800" cy="1047750"/>
    <xdr:pic>
      <xdr:nvPicPr>
        <xdr:cNvPr id="409" name="Image 408" descr="Picture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/>
      </xdr:nvPicPr>
      <xdr:blipFill>
        <a:blip xmlns:r="http://schemas.openxmlformats.org/officeDocument/2006/relationships" r:embed="rId36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1047</xdr:row>
      <xdr:rowOff>0</xdr:rowOff>
    </xdr:from>
    <xdr:ext cx="1066800" cy="1047750"/>
    <xdr:pic>
      <xdr:nvPicPr>
        <xdr:cNvPr id="410" name="Image 409" descr="Picture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/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1048</xdr:row>
      <xdr:rowOff>0</xdr:rowOff>
    </xdr:from>
    <xdr:ext cx="1066800" cy="1047750"/>
    <xdr:pic>
      <xdr:nvPicPr>
        <xdr:cNvPr id="411" name="Image 410" descr="Picture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/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1049</xdr:row>
      <xdr:rowOff>0</xdr:rowOff>
    </xdr:from>
    <xdr:ext cx="1066800" cy="1047750"/>
    <xdr:pic>
      <xdr:nvPicPr>
        <xdr:cNvPr id="412" name="Image 411" descr="Picture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/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1051</xdr:row>
      <xdr:rowOff>0</xdr:rowOff>
    </xdr:from>
    <xdr:ext cx="1066800" cy="1047750"/>
    <xdr:pic>
      <xdr:nvPicPr>
        <xdr:cNvPr id="413" name="Image 412" descr="Picture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/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1052</xdr:row>
      <xdr:rowOff>0</xdr:rowOff>
    </xdr:from>
    <xdr:ext cx="1066800" cy="1047750"/>
    <xdr:pic>
      <xdr:nvPicPr>
        <xdr:cNvPr id="414" name="Image 413" descr="Picture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/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1053</xdr:row>
      <xdr:rowOff>0</xdr:rowOff>
    </xdr:from>
    <xdr:ext cx="1066800" cy="1047750"/>
    <xdr:pic>
      <xdr:nvPicPr>
        <xdr:cNvPr id="415" name="Image 414" descr="Picture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/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5"/>
  <sheetViews>
    <sheetView tabSelected="1" workbookViewId="0">
      <pane ySplit="1" topLeftCell="A2" activePane="bottomLeft" state="frozen"/>
      <selection pane="bottomLeft" activeCell="D1083" sqref="D1083"/>
    </sheetView>
  </sheetViews>
  <sheetFormatPr baseColWidth="10" defaultColWidth="9.109375" defaultRowHeight="91.5" customHeight="1" x14ac:dyDescent="0.3"/>
  <cols>
    <col min="1" max="1" width="16" customWidth="1"/>
    <col min="2" max="2" width="18.109375" customWidth="1"/>
    <col min="3" max="3" width="27.6640625" customWidth="1"/>
    <col min="4" max="4" width="17.44140625" customWidth="1"/>
    <col min="5" max="5" width="55.5546875" customWidth="1"/>
    <col min="6" max="6" width="11" customWidth="1"/>
    <col min="7" max="7" width="12" customWidth="1"/>
    <col min="9" max="9" width="11" customWidth="1"/>
  </cols>
  <sheetData>
    <row r="1" spans="1:9" ht="91.5" customHeight="1" x14ac:dyDescent="0.3">
      <c r="A1" s="1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1369</v>
      </c>
      <c r="I1" s="1" t="s">
        <v>1368</v>
      </c>
    </row>
    <row r="2" spans="1:9" ht="91.5" customHeight="1" x14ac:dyDescent="0.3">
      <c r="A2" s="18"/>
      <c r="B2" s="3" t="s">
        <v>7</v>
      </c>
      <c r="C2" s="3" t="s">
        <v>8</v>
      </c>
      <c r="D2" s="3" t="s">
        <v>9</v>
      </c>
      <c r="E2" s="4" t="s">
        <v>10</v>
      </c>
      <c r="F2" s="5">
        <v>45.27</v>
      </c>
      <c r="G2" s="3" t="s">
        <v>11</v>
      </c>
      <c r="H2" s="6">
        <v>1</v>
      </c>
      <c r="I2" s="5">
        <f>F2*H2</f>
        <v>45.27</v>
      </c>
    </row>
    <row r="3" spans="1:9" ht="91.5" customHeight="1" thickBot="1" x14ac:dyDescent="0.35">
      <c r="A3" s="18"/>
      <c r="B3" s="7" t="s">
        <v>7</v>
      </c>
      <c r="C3" s="7" t="s">
        <v>8</v>
      </c>
      <c r="D3" s="7" t="s">
        <v>9</v>
      </c>
      <c r="E3" s="8" t="s">
        <v>10</v>
      </c>
      <c r="F3" s="9">
        <v>45.27</v>
      </c>
      <c r="G3" s="7" t="s">
        <v>12</v>
      </c>
      <c r="H3" s="6">
        <v>1</v>
      </c>
      <c r="I3" s="9">
        <f t="shared" ref="I3:I66" si="0">F3*H3</f>
        <v>45.27</v>
      </c>
    </row>
    <row r="4" spans="1:9" ht="91.5" customHeight="1" x14ac:dyDescent="0.3">
      <c r="A4" s="19"/>
      <c r="B4" s="10" t="s">
        <v>13</v>
      </c>
      <c r="C4" s="10" t="s">
        <v>14</v>
      </c>
      <c r="D4" s="10" t="s">
        <v>15</v>
      </c>
      <c r="E4" s="11" t="s">
        <v>16</v>
      </c>
      <c r="F4" s="12">
        <v>46.475999999999999</v>
      </c>
      <c r="G4" s="10" t="s">
        <v>17</v>
      </c>
      <c r="H4" s="13">
        <v>1</v>
      </c>
      <c r="I4" s="12">
        <f t="shared" si="0"/>
        <v>46.475999999999999</v>
      </c>
    </row>
    <row r="5" spans="1:9" ht="91.5" customHeight="1" x14ac:dyDescent="0.3">
      <c r="A5" s="18"/>
      <c r="B5" s="7" t="s">
        <v>13</v>
      </c>
      <c r="C5" s="7" t="s">
        <v>14</v>
      </c>
      <c r="D5" s="7" t="s">
        <v>15</v>
      </c>
      <c r="E5" s="8" t="s">
        <v>16</v>
      </c>
      <c r="F5" s="9">
        <v>46.475999999999999</v>
      </c>
      <c r="G5" s="7" t="s">
        <v>18</v>
      </c>
      <c r="H5" s="6">
        <v>2</v>
      </c>
      <c r="I5" s="9">
        <f t="shared" si="0"/>
        <v>92.951999999999998</v>
      </c>
    </row>
    <row r="6" spans="1:9" ht="91.5" customHeight="1" thickBot="1" x14ac:dyDescent="0.35">
      <c r="A6" s="18"/>
      <c r="B6" s="3" t="s">
        <v>13</v>
      </c>
      <c r="C6" s="3" t="s">
        <v>14</v>
      </c>
      <c r="D6" s="3" t="s">
        <v>15</v>
      </c>
      <c r="E6" s="4" t="s">
        <v>16</v>
      </c>
      <c r="F6" s="5">
        <v>46.475999999999999</v>
      </c>
      <c r="G6" s="3" t="s">
        <v>11</v>
      </c>
      <c r="H6" s="6">
        <v>2</v>
      </c>
      <c r="I6" s="5">
        <f t="shared" si="0"/>
        <v>92.951999999999998</v>
      </c>
    </row>
    <row r="7" spans="1:9" ht="91.5" customHeight="1" thickBot="1" x14ac:dyDescent="0.35">
      <c r="A7" s="19"/>
      <c r="B7" s="14" t="s">
        <v>19</v>
      </c>
      <c r="C7" s="14" t="s">
        <v>20</v>
      </c>
      <c r="D7" s="14" t="s">
        <v>15</v>
      </c>
      <c r="E7" s="15" t="s">
        <v>21</v>
      </c>
      <c r="F7" s="16">
        <v>45.558</v>
      </c>
      <c r="G7" s="14" t="s">
        <v>12</v>
      </c>
      <c r="H7" s="13">
        <v>2</v>
      </c>
      <c r="I7" s="16">
        <f t="shared" si="0"/>
        <v>91.116</v>
      </c>
    </row>
    <row r="8" spans="1:9" ht="91.5" customHeight="1" thickBot="1" x14ac:dyDescent="0.35">
      <c r="A8" s="19"/>
      <c r="B8" s="10" t="s">
        <v>22</v>
      </c>
      <c r="C8" s="10" t="s">
        <v>23</v>
      </c>
      <c r="D8" s="10" t="s">
        <v>24</v>
      </c>
      <c r="E8" s="11" t="s">
        <v>25</v>
      </c>
      <c r="F8" s="12">
        <v>53.028000000000013</v>
      </c>
      <c r="G8" s="10" t="s">
        <v>26</v>
      </c>
      <c r="H8" s="13">
        <v>1</v>
      </c>
      <c r="I8" s="12">
        <f t="shared" si="0"/>
        <v>53.028000000000013</v>
      </c>
    </row>
    <row r="9" spans="1:9" ht="91.5" customHeight="1" x14ac:dyDescent="0.3">
      <c r="A9" s="19"/>
      <c r="B9" s="14" t="s">
        <v>27</v>
      </c>
      <c r="C9" s="14" t="s">
        <v>28</v>
      </c>
      <c r="D9" s="14" t="s">
        <v>9</v>
      </c>
      <c r="E9" s="15" t="s">
        <v>29</v>
      </c>
      <c r="F9" s="16">
        <v>44.01</v>
      </c>
      <c r="G9" s="14" t="s">
        <v>30</v>
      </c>
      <c r="H9" s="13">
        <v>2</v>
      </c>
      <c r="I9" s="16">
        <f t="shared" si="0"/>
        <v>88.02</v>
      </c>
    </row>
    <row r="10" spans="1:9" ht="91.5" customHeight="1" x14ac:dyDescent="0.3">
      <c r="A10" s="18"/>
      <c r="B10" s="3" t="s">
        <v>27</v>
      </c>
      <c r="C10" s="3" t="s">
        <v>28</v>
      </c>
      <c r="D10" s="3" t="s">
        <v>9</v>
      </c>
      <c r="E10" s="4" t="s">
        <v>29</v>
      </c>
      <c r="F10" s="5">
        <v>44.01</v>
      </c>
      <c r="G10" s="3" t="s">
        <v>17</v>
      </c>
      <c r="H10" s="6">
        <v>1</v>
      </c>
      <c r="I10" s="5">
        <f t="shared" si="0"/>
        <v>44.01</v>
      </c>
    </row>
    <row r="11" spans="1:9" ht="91.5" customHeight="1" x14ac:dyDescent="0.3">
      <c r="A11" s="18"/>
      <c r="B11" s="7" t="s">
        <v>27</v>
      </c>
      <c r="C11" s="7" t="s">
        <v>28</v>
      </c>
      <c r="D11" s="7" t="s">
        <v>9</v>
      </c>
      <c r="E11" s="8" t="s">
        <v>29</v>
      </c>
      <c r="F11" s="9">
        <v>44.01</v>
      </c>
      <c r="G11" s="7" t="s">
        <v>18</v>
      </c>
      <c r="H11" s="6">
        <v>3</v>
      </c>
      <c r="I11" s="9">
        <f t="shared" si="0"/>
        <v>132.03</v>
      </c>
    </row>
    <row r="12" spans="1:9" ht="91.5" customHeight="1" x14ac:dyDescent="0.3">
      <c r="A12" s="18"/>
      <c r="B12" s="3" t="s">
        <v>27</v>
      </c>
      <c r="C12" s="3" t="s">
        <v>28</v>
      </c>
      <c r="D12" s="3" t="s">
        <v>9</v>
      </c>
      <c r="E12" s="4" t="s">
        <v>29</v>
      </c>
      <c r="F12" s="5">
        <v>44.01</v>
      </c>
      <c r="G12" s="3" t="s">
        <v>11</v>
      </c>
      <c r="H12" s="6">
        <v>1</v>
      </c>
      <c r="I12" s="5">
        <f t="shared" si="0"/>
        <v>44.01</v>
      </c>
    </row>
    <row r="13" spans="1:9" ht="91.5" customHeight="1" thickBot="1" x14ac:dyDescent="0.35">
      <c r="A13" s="18"/>
      <c r="B13" s="7" t="s">
        <v>27</v>
      </c>
      <c r="C13" s="7" t="s">
        <v>28</v>
      </c>
      <c r="D13" s="7" t="s">
        <v>9</v>
      </c>
      <c r="E13" s="8" t="s">
        <v>29</v>
      </c>
      <c r="F13" s="9">
        <v>44.01</v>
      </c>
      <c r="G13" s="7" t="s">
        <v>31</v>
      </c>
      <c r="H13" s="6">
        <v>1</v>
      </c>
      <c r="I13" s="9">
        <f t="shared" si="0"/>
        <v>44.01</v>
      </c>
    </row>
    <row r="14" spans="1:9" ht="91.5" customHeight="1" thickBot="1" x14ac:dyDescent="0.35">
      <c r="A14" s="19"/>
      <c r="B14" s="10" t="s">
        <v>32</v>
      </c>
      <c r="C14" s="10" t="s">
        <v>33</v>
      </c>
      <c r="D14" s="10" t="s">
        <v>34</v>
      </c>
      <c r="E14" s="11" t="s">
        <v>35</v>
      </c>
      <c r="F14" s="12">
        <v>39.869999999999997</v>
      </c>
      <c r="G14" s="10" t="s">
        <v>36</v>
      </c>
      <c r="H14" s="13">
        <v>1</v>
      </c>
      <c r="I14" s="12">
        <f t="shared" si="0"/>
        <v>39.869999999999997</v>
      </c>
    </row>
    <row r="15" spans="1:9" ht="91.5" customHeight="1" x14ac:dyDescent="0.3">
      <c r="A15" s="19"/>
      <c r="B15" s="14" t="s">
        <v>37</v>
      </c>
      <c r="C15" s="14" t="s">
        <v>38</v>
      </c>
      <c r="D15" s="14" t="s">
        <v>15</v>
      </c>
      <c r="E15" s="15" t="s">
        <v>39</v>
      </c>
      <c r="F15" s="16">
        <v>54.143999999999998</v>
      </c>
      <c r="G15" s="14" t="s">
        <v>30</v>
      </c>
      <c r="H15" s="13">
        <v>1</v>
      </c>
      <c r="I15" s="16">
        <f t="shared" si="0"/>
        <v>54.143999999999998</v>
      </c>
    </row>
    <row r="16" spans="1:9" ht="91.5" customHeight="1" x14ac:dyDescent="0.3">
      <c r="A16" s="18"/>
      <c r="B16" s="3" t="s">
        <v>37</v>
      </c>
      <c r="C16" s="3" t="s">
        <v>38</v>
      </c>
      <c r="D16" s="3" t="s">
        <v>15</v>
      </c>
      <c r="E16" s="4" t="s">
        <v>39</v>
      </c>
      <c r="F16" s="5">
        <v>54.143999999999998</v>
      </c>
      <c r="G16" s="3" t="s">
        <v>17</v>
      </c>
      <c r="H16" s="6">
        <v>1</v>
      </c>
      <c r="I16" s="5">
        <f t="shared" si="0"/>
        <v>54.143999999999998</v>
      </c>
    </row>
    <row r="17" spans="1:9" ht="91.5" customHeight="1" thickBot="1" x14ac:dyDescent="0.35">
      <c r="A17" s="18"/>
      <c r="B17" s="7" t="s">
        <v>37</v>
      </c>
      <c r="C17" s="7" t="s">
        <v>38</v>
      </c>
      <c r="D17" s="7" t="s">
        <v>15</v>
      </c>
      <c r="E17" s="8" t="s">
        <v>39</v>
      </c>
      <c r="F17" s="9">
        <v>54.143999999999998</v>
      </c>
      <c r="G17" s="7" t="s">
        <v>12</v>
      </c>
      <c r="H17" s="6">
        <v>1</v>
      </c>
      <c r="I17" s="9">
        <f t="shared" si="0"/>
        <v>54.143999999999998</v>
      </c>
    </row>
    <row r="18" spans="1:9" ht="91.5" customHeight="1" x14ac:dyDescent="0.3">
      <c r="A18" s="19"/>
      <c r="B18" s="10" t="s">
        <v>40</v>
      </c>
      <c r="C18" s="10" t="s">
        <v>41</v>
      </c>
      <c r="D18" s="10" t="s">
        <v>15</v>
      </c>
      <c r="E18" s="11" t="s">
        <v>42</v>
      </c>
      <c r="F18" s="12">
        <v>54.143999999999998</v>
      </c>
      <c r="G18" s="10" t="s">
        <v>30</v>
      </c>
      <c r="H18" s="13">
        <v>1</v>
      </c>
      <c r="I18" s="12">
        <f t="shared" si="0"/>
        <v>54.143999999999998</v>
      </c>
    </row>
    <row r="19" spans="1:9" ht="91.5" customHeight="1" x14ac:dyDescent="0.3">
      <c r="A19" s="18"/>
      <c r="B19" s="7" t="s">
        <v>40</v>
      </c>
      <c r="C19" s="7" t="s">
        <v>41</v>
      </c>
      <c r="D19" s="7" t="s">
        <v>15</v>
      </c>
      <c r="E19" s="8" t="s">
        <v>42</v>
      </c>
      <c r="F19" s="9">
        <v>54.143999999999998</v>
      </c>
      <c r="G19" s="7" t="s">
        <v>17</v>
      </c>
      <c r="H19" s="6">
        <v>1</v>
      </c>
      <c r="I19" s="9">
        <f t="shared" si="0"/>
        <v>54.143999999999998</v>
      </c>
    </row>
    <row r="20" spans="1:9" ht="91.5" customHeight="1" thickBot="1" x14ac:dyDescent="0.35">
      <c r="A20" s="18"/>
      <c r="B20" s="3" t="s">
        <v>40</v>
      </c>
      <c r="C20" s="3" t="s">
        <v>41</v>
      </c>
      <c r="D20" s="3" t="s">
        <v>15</v>
      </c>
      <c r="E20" s="4" t="s">
        <v>42</v>
      </c>
      <c r="F20" s="5">
        <v>54.143999999999998</v>
      </c>
      <c r="G20" s="3" t="s">
        <v>31</v>
      </c>
      <c r="H20" s="6">
        <v>2</v>
      </c>
      <c r="I20" s="5">
        <f t="shared" si="0"/>
        <v>108.288</v>
      </c>
    </row>
    <row r="21" spans="1:9" ht="91.5" customHeight="1" x14ac:dyDescent="0.3">
      <c r="A21" s="19"/>
      <c r="B21" s="14" t="s">
        <v>43</v>
      </c>
      <c r="C21" s="14" t="s">
        <v>44</v>
      </c>
      <c r="D21" s="14" t="s">
        <v>15</v>
      </c>
      <c r="E21" s="15" t="s">
        <v>45</v>
      </c>
      <c r="F21" s="16">
        <v>45.558</v>
      </c>
      <c r="G21" s="14" t="s">
        <v>46</v>
      </c>
      <c r="H21" s="13">
        <v>1</v>
      </c>
      <c r="I21" s="16">
        <f t="shared" si="0"/>
        <v>45.558</v>
      </c>
    </row>
    <row r="22" spans="1:9" ht="91.5" customHeight="1" x14ac:dyDescent="0.3">
      <c r="A22" s="18"/>
      <c r="B22" s="3" t="s">
        <v>43</v>
      </c>
      <c r="C22" s="3" t="s">
        <v>44</v>
      </c>
      <c r="D22" s="3" t="s">
        <v>15</v>
      </c>
      <c r="E22" s="4" t="s">
        <v>45</v>
      </c>
      <c r="F22" s="5">
        <v>45.558</v>
      </c>
      <c r="G22" s="3" t="s">
        <v>47</v>
      </c>
      <c r="H22" s="6">
        <v>1</v>
      </c>
      <c r="I22" s="5">
        <f t="shared" si="0"/>
        <v>45.558</v>
      </c>
    </row>
    <row r="23" spans="1:9" ht="91.5" customHeight="1" x14ac:dyDescent="0.3">
      <c r="A23" s="18"/>
      <c r="B23" s="7" t="s">
        <v>43</v>
      </c>
      <c r="C23" s="7" t="s">
        <v>44</v>
      </c>
      <c r="D23" s="7" t="s">
        <v>15</v>
      </c>
      <c r="E23" s="8" t="s">
        <v>45</v>
      </c>
      <c r="F23" s="9">
        <v>45.558</v>
      </c>
      <c r="G23" s="7" t="s">
        <v>48</v>
      </c>
      <c r="H23" s="6">
        <v>5</v>
      </c>
      <c r="I23" s="9">
        <f t="shared" si="0"/>
        <v>227.79</v>
      </c>
    </row>
    <row r="24" spans="1:9" ht="91.5" customHeight="1" thickBot="1" x14ac:dyDescent="0.35">
      <c r="A24" s="18"/>
      <c r="B24" s="3" t="s">
        <v>43</v>
      </c>
      <c r="C24" s="3" t="s">
        <v>44</v>
      </c>
      <c r="D24" s="3" t="s">
        <v>15</v>
      </c>
      <c r="E24" s="4" t="s">
        <v>45</v>
      </c>
      <c r="F24" s="5">
        <v>45.558</v>
      </c>
      <c r="G24" s="3" t="s">
        <v>49</v>
      </c>
      <c r="H24" s="6">
        <v>2</v>
      </c>
      <c r="I24" s="5">
        <f t="shared" si="0"/>
        <v>91.116</v>
      </c>
    </row>
    <row r="25" spans="1:9" ht="91.5" customHeight="1" x14ac:dyDescent="0.3">
      <c r="A25" s="19"/>
      <c r="B25" s="14" t="s">
        <v>50</v>
      </c>
      <c r="C25" s="14" t="s">
        <v>51</v>
      </c>
      <c r="D25" s="14" t="s">
        <v>15</v>
      </c>
      <c r="E25" s="15" t="s">
        <v>52</v>
      </c>
      <c r="F25" s="16">
        <v>45.558</v>
      </c>
      <c r="G25" s="14" t="s">
        <v>53</v>
      </c>
      <c r="H25" s="13">
        <v>1</v>
      </c>
      <c r="I25" s="16">
        <f t="shared" si="0"/>
        <v>45.558</v>
      </c>
    </row>
    <row r="26" spans="1:9" ht="91.5" customHeight="1" x14ac:dyDescent="0.3">
      <c r="A26" s="18"/>
      <c r="B26" s="3" t="s">
        <v>50</v>
      </c>
      <c r="C26" s="3" t="s">
        <v>51</v>
      </c>
      <c r="D26" s="3" t="s">
        <v>15</v>
      </c>
      <c r="E26" s="4" t="s">
        <v>52</v>
      </c>
      <c r="F26" s="5">
        <v>45.558</v>
      </c>
      <c r="G26" s="3" t="s">
        <v>48</v>
      </c>
      <c r="H26" s="6">
        <v>3</v>
      </c>
      <c r="I26" s="5">
        <f t="shared" si="0"/>
        <v>136.67400000000001</v>
      </c>
    </row>
    <row r="27" spans="1:9" ht="91.5" customHeight="1" thickBot="1" x14ac:dyDescent="0.35">
      <c r="A27" s="18"/>
      <c r="B27" s="7" t="s">
        <v>50</v>
      </c>
      <c r="C27" s="7" t="s">
        <v>51</v>
      </c>
      <c r="D27" s="7" t="s">
        <v>15</v>
      </c>
      <c r="E27" s="8" t="s">
        <v>52</v>
      </c>
      <c r="F27" s="9">
        <v>45.558</v>
      </c>
      <c r="G27" s="7" t="s">
        <v>49</v>
      </c>
      <c r="H27" s="6">
        <v>1</v>
      </c>
      <c r="I27" s="9">
        <f t="shared" si="0"/>
        <v>45.558</v>
      </c>
    </row>
    <row r="28" spans="1:9" ht="91.5" customHeight="1" thickBot="1" x14ac:dyDescent="0.35">
      <c r="A28" s="19"/>
      <c r="B28" s="10" t="s">
        <v>54</v>
      </c>
      <c r="C28" s="10" t="s">
        <v>55</v>
      </c>
      <c r="D28" s="10" t="s">
        <v>56</v>
      </c>
      <c r="E28" s="11" t="s">
        <v>57</v>
      </c>
      <c r="F28" s="12">
        <v>34.956000000000003</v>
      </c>
      <c r="G28" s="10" t="s">
        <v>58</v>
      </c>
      <c r="H28" s="13">
        <v>1</v>
      </c>
      <c r="I28" s="12">
        <f t="shared" si="0"/>
        <v>34.956000000000003</v>
      </c>
    </row>
    <row r="29" spans="1:9" ht="91.5" customHeight="1" thickBot="1" x14ac:dyDescent="0.35">
      <c r="A29" s="19"/>
      <c r="B29" s="14" t="s">
        <v>59</v>
      </c>
      <c r="C29" s="14" t="s">
        <v>60</v>
      </c>
      <c r="D29" s="14" t="s">
        <v>56</v>
      </c>
      <c r="E29" s="15" t="s">
        <v>61</v>
      </c>
      <c r="F29" s="16">
        <v>78.912000000000006</v>
      </c>
      <c r="G29" s="14" t="s">
        <v>26</v>
      </c>
      <c r="H29" s="13">
        <v>1</v>
      </c>
      <c r="I29" s="16">
        <f t="shared" si="0"/>
        <v>78.912000000000006</v>
      </c>
    </row>
    <row r="30" spans="1:9" ht="91.5" customHeight="1" x14ac:dyDescent="0.3">
      <c r="A30" s="19"/>
      <c r="B30" s="10" t="s">
        <v>62</v>
      </c>
      <c r="C30" s="10" t="s">
        <v>63</v>
      </c>
      <c r="D30" s="10" t="s">
        <v>34</v>
      </c>
      <c r="E30" s="11" t="s">
        <v>64</v>
      </c>
      <c r="F30" s="12">
        <v>28.35</v>
      </c>
      <c r="G30" s="10" t="s">
        <v>46</v>
      </c>
      <c r="H30" s="13">
        <v>1</v>
      </c>
      <c r="I30" s="12">
        <f t="shared" si="0"/>
        <v>28.35</v>
      </c>
    </row>
    <row r="31" spans="1:9" ht="91.5" customHeight="1" x14ac:dyDescent="0.3">
      <c r="A31" s="18"/>
      <c r="B31" s="7" t="s">
        <v>62</v>
      </c>
      <c r="C31" s="7" t="s">
        <v>63</v>
      </c>
      <c r="D31" s="7" t="s">
        <v>34</v>
      </c>
      <c r="E31" s="8" t="s">
        <v>64</v>
      </c>
      <c r="F31" s="9">
        <v>28.35</v>
      </c>
      <c r="G31" s="7" t="s">
        <v>65</v>
      </c>
      <c r="H31" s="6">
        <v>2</v>
      </c>
      <c r="I31" s="9">
        <f t="shared" si="0"/>
        <v>56.7</v>
      </c>
    </row>
    <row r="32" spans="1:9" ht="91.5" customHeight="1" x14ac:dyDescent="0.3">
      <c r="A32" s="18"/>
      <c r="B32" s="3" t="s">
        <v>62</v>
      </c>
      <c r="C32" s="3" t="s">
        <v>63</v>
      </c>
      <c r="D32" s="3" t="s">
        <v>34</v>
      </c>
      <c r="E32" s="4" t="s">
        <v>64</v>
      </c>
      <c r="F32" s="5">
        <v>28.35</v>
      </c>
      <c r="G32" s="3" t="s">
        <v>36</v>
      </c>
      <c r="H32" s="6">
        <v>1</v>
      </c>
      <c r="I32" s="5">
        <f t="shared" si="0"/>
        <v>28.35</v>
      </c>
    </row>
    <row r="33" spans="1:9" ht="91.5" customHeight="1" x14ac:dyDescent="0.3">
      <c r="A33" s="18"/>
      <c r="B33" s="7" t="s">
        <v>62</v>
      </c>
      <c r="C33" s="7" t="s">
        <v>63</v>
      </c>
      <c r="D33" s="7" t="s">
        <v>34</v>
      </c>
      <c r="E33" s="8" t="s">
        <v>64</v>
      </c>
      <c r="F33" s="9">
        <v>28.35</v>
      </c>
      <c r="G33" s="7" t="s">
        <v>48</v>
      </c>
      <c r="H33" s="6">
        <v>2</v>
      </c>
      <c r="I33" s="9">
        <f t="shared" si="0"/>
        <v>56.7</v>
      </c>
    </row>
    <row r="34" spans="1:9" ht="91.5" customHeight="1" thickBot="1" x14ac:dyDescent="0.35">
      <c r="A34" s="18"/>
      <c r="B34" s="3" t="s">
        <v>62</v>
      </c>
      <c r="C34" s="3" t="s">
        <v>63</v>
      </c>
      <c r="D34" s="3" t="s">
        <v>34</v>
      </c>
      <c r="E34" s="4" t="s">
        <v>64</v>
      </c>
      <c r="F34" s="5">
        <v>28.35</v>
      </c>
      <c r="G34" s="3" t="s">
        <v>66</v>
      </c>
      <c r="H34" s="6">
        <v>1</v>
      </c>
      <c r="I34" s="5">
        <f t="shared" si="0"/>
        <v>28.35</v>
      </c>
    </row>
    <row r="35" spans="1:9" ht="91.5" customHeight="1" x14ac:dyDescent="0.3">
      <c r="A35" s="19"/>
      <c r="B35" s="14" t="s">
        <v>67</v>
      </c>
      <c r="C35" s="14" t="s">
        <v>68</v>
      </c>
      <c r="D35" s="14" t="s">
        <v>56</v>
      </c>
      <c r="E35" s="15" t="s">
        <v>69</v>
      </c>
      <c r="F35" s="16">
        <v>33.713999999999999</v>
      </c>
      <c r="G35" s="14" t="s">
        <v>70</v>
      </c>
      <c r="H35" s="13">
        <v>1</v>
      </c>
      <c r="I35" s="16">
        <f t="shared" si="0"/>
        <v>33.713999999999999</v>
      </c>
    </row>
    <row r="36" spans="1:9" ht="91.5" customHeight="1" thickBot="1" x14ac:dyDescent="0.35">
      <c r="A36" s="18"/>
      <c r="B36" s="3" t="s">
        <v>67</v>
      </c>
      <c r="C36" s="3" t="s">
        <v>68</v>
      </c>
      <c r="D36" s="3" t="s">
        <v>56</v>
      </c>
      <c r="E36" s="4" t="s">
        <v>69</v>
      </c>
      <c r="F36" s="5">
        <v>33.713999999999999</v>
      </c>
      <c r="G36" s="3" t="s">
        <v>58</v>
      </c>
      <c r="H36" s="6">
        <v>1</v>
      </c>
      <c r="I36" s="5">
        <f t="shared" si="0"/>
        <v>33.713999999999999</v>
      </c>
    </row>
    <row r="37" spans="1:9" ht="91.5" customHeight="1" x14ac:dyDescent="0.3">
      <c r="A37" s="19"/>
      <c r="B37" s="14" t="s">
        <v>71</v>
      </c>
      <c r="C37" s="14" t="s">
        <v>72</v>
      </c>
      <c r="D37" s="14" t="s">
        <v>56</v>
      </c>
      <c r="E37" s="15" t="s">
        <v>73</v>
      </c>
      <c r="F37" s="16">
        <v>53.19</v>
      </c>
      <c r="G37" s="14" t="s">
        <v>74</v>
      </c>
      <c r="H37" s="13">
        <v>4</v>
      </c>
      <c r="I37" s="16">
        <f t="shared" si="0"/>
        <v>212.76</v>
      </c>
    </row>
    <row r="38" spans="1:9" ht="91.5" customHeight="1" x14ac:dyDescent="0.3">
      <c r="A38" s="18"/>
      <c r="B38" s="3" t="s">
        <v>71</v>
      </c>
      <c r="C38" s="3" t="s">
        <v>72</v>
      </c>
      <c r="D38" s="3" t="s">
        <v>56</v>
      </c>
      <c r="E38" s="4" t="s">
        <v>73</v>
      </c>
      <c r="F38" s="5">
        <v>53.19</v>
      </c>
      <c r="G38" s="3" t="s">
        <v>46</v>
      </c>
      <c r="H38" s="6">
        <v>4</v>
      </c>
      <c r="I38" s="5">
        <f t="shared" si="0"/>
        <v>212.76</v>
      </c>
    </row>
    <row r="39" spans="1:9" ht="91.5" customHeight="1" x14ac:dyDescent="0.3">
      <c r="A39" s="18"/>
      <c r="B39" s="7" t="s">
        <v>71</v>
      </c>
      <c r="C39" s="7" t="s">
        <v>72</v>
      </c>
      <c r="D39" s="7" t="s">
        <v>56</v>
      </c>
      <c r="E39" s="8" t="s">
        <v>73</v>
      </c>
      <c r="F39" s="9">
        <v>53.19</v>
      </c>
      <c r="G39" s="7" t="s">
        <v>65</v>
      </c>
      <c r="H39" s="6">
        <v>2</v>
      </c>
      <c r="I39" s="9">
        <f t="shared" si="0"/>
        <v>106.38</v>
      </c>
    </row>
    <row r="40" spans="1:9" ht="91.5" customHeight="1" x14ac:dyDescent="0.3">
      <c r="A40" s="18"/>
      <c r="B40" s="3" t="s">
        <v>71</v>
      </c>
      <c r="C40" s="3" t="s">
        <v>72</v>
      </c>
      <c r="D40" s="3" t="s">
        <v>56</v>
      </c>
      <c r="E40" s="4" t="s">
        <v>73</v>
      </c>
      <c r="F40" s="5">
        <v>53.19</v>
      </c>
      <c r="G40" s="3" t="s">
        <v>36</v>
      </c>
      <c r="H40" s="6">
        <v>1</v>
      </c>
      <c r="I40" s="5">
        <f t="shared" si="0"/>
        <v>53.19</v>
      </c>
    </row>
    <row r="41" spans="1:9" ht="91.5" customHeight="1" thickBot="1" x14ac:dyDescent="0.35">
      <c r="A41" s="18"/>
      <c r="B41" s="7" t="s">
        <v>71</v>
      </c>
      <c r="C41" s="7" t="s">
        <v>72</v>
      </c>
      <c r="D41" s="7" t="s">
        <v>56</v>
      </c>
      <c r="E41" s="8" t="s">
        <v>73</v>
      </c>
      <c r="F41" s="9">
        <v>53.19</v>
      </c>
      <c r="G41" s="7" t="s">
        <v>48</v>
      </c>
      <c r="H41" s="6">
        <v>1</v>
      </c>
      <c r="I41" s="9">
        <f t="shared" si="0"/>
        <v>53.19</v>
      </c>
    </row>
    <row r="42" spans="1:9" ht="91.5" customHeight="1" x14ac:dyDescent="0.3">
      <c r="A42" s="19"/>
      <c r="B42" s="10" t="s">
        <v>75</v>
      </c>
      <c r="C42" s="10" t="s">
        <v>76</v>
      </c>
      <c r="D42" s="10" t="s">
        <v>56</v>
      </c>
      <c r="E42" s="11" t="s">
        <v>77</v>
      </c>
      <c r="F42" s="12">
        <v>56.304000000000002</v>
      </c>
      <c r="G42" s="10" t="s">
        <v>74</v>
      </c>
      <c r="H42" s="13">
        <v>4</v>
      </c>
      <c r="I42" s="12">
        <f t="shared" si="0"/>
        <v>225.21600000000001</v>
      </c>
    </row>
    <row r="43" spans="1:9" ht="91.5" customHeight="1" x14ac:dyDescent="0.3">
      <c r="A43" s="18"/>
      <c r="B43" s="7" t="s">
        <v>75</v>
      </c>
      <c r="C43" s="7" t="s">
        <v>76</v>
      </c>
      <c r="D43" s="7" t="s">
        <v>56</v>
      </c>
      <c r="E43" s="8" t="s">
        <v>77</v>
      </c>
      <c r="F43" s="9">
        <v>56.304000000000002</v>
      </c>
      <c r="G43" s="7" t="s">
        <v>53</v>
      </c>
      <c r="H43" s="6">
        <v>1</v>
      </c>
      <c r="I43" s="9">
        <f t="shared" si="0"/>
        <v>56.304000000000002</v>
      </c>
    </row>
    <row r="44" spans="1:9" ht="91.5" customHeight="1" x14ac:dyDescent="0.3">
      <c r="A44" s="18"/>
      <c r="B44" s="3" t="s">
        <v>75</v>
      </c>
      <c r="C44" s="3" t="s">
        <v>76</v>
      </c>
      <c r="D44" s="3" t="s">
        <v>56</v>
      </c>
      <c r="E44" s="4" t="s">
        <v>77</v>
      </c>
      <c r="F44" s="5">
        <v>56.304000000000002</v>
      </c>
      <c r="G44" s="3" t="s">
        <v>48</v>
      </c>
      <c r="H44" s="6">
        <v>3</v>
      </c>
      <c r="I44" s="5">
        <f t="shared" si="0"/>
        <v>168.91200000000001</v>
      </c>
    </row>
    <row r="45" spans="1:9" ht="91.5" customHeight="1" thickBot="1" x14ac:dyDescent="0.35">
      <c r="A45" s="18"/>
      <c r="B45" s="7" t="s">
        <v>75</v>
      </c>
      <c r="C45" s="7" t="s">
        <v>76</v>
      </c>
      <c r="D45" s="7" t="s">
        <v>56</v>
      </c>
      <c r="E45" s="8" t="s">
        <v>77</v>
      </c>
      <c r="F45" s="9">
        <v>56.304000000000002</v>
      </c>
      <c r="G45" s="7" t="s">
        <v>78</v>
      </c>
      <c r="H45" s="6">
        <v>1</v>
      </c>
      <c r="I45" s="9">
        <f t="shared" si="0"/>
        <v>56.304000000000002</v>
      </c>
    </row>
    <row r="46" spans="1:9" ht="91.5" customHeight="1" thickBot="1" x14ac:dyDescent="0.35">
      <c r="A46" s="19"/>
      <c r="B46" s="10" t="s">
        <v>79</v>
      </c>
      <c r="C46" s="10" t="s">
        <v>80</v>
      </c>
      <c r="D46" s="10" t="s">
        <v>56</v>
      </c>
      <c r="E46" s="11" t="s">
        <v>81</v>
      </c>
      <c r="F46" s="12">
        <v>34.92</v>
      </c>
      <c r="G46" s="10" t="s">
        <v>82</v>
      </c>
      <c r="H46" s="13">
        <v>1</v>
      </c>
      <c r="I46" s="12">
        <f t="shared" si="0"/>
        <v>34.92</v>
      </c>
    </row>
    <row r="47" spans="1:9" ht="91.5" customHeight="1" thickBot="1" x14ac:dyDescent="0.35">
      <c r="A47" s="19"/>
      <c r="B47" s="14" t="s">
        <v>83</v>
      </c>
      <c r="C47" s="14" t="s">
        <v>84</v>
      </c>
      <c r="D47" s="14" t="s">
        <v>56</v>
      </c>
      <c r="E47" s="15" t="s">
        <v>81</v>
      </c>
      <c r="F47" s="16">
        <v>34.92</v>
      </c>
      <c r="G47" s="14" t="s">
        <v>82</v>
      </c>
      <c r="H47" s="13">
        <v>1</v>
      </c>
      <c r="I47" s="16">
        <f t="shared" si="0"/>
        <v>34.92</v>
      </c>
    </row>
    <row r="48" spans="1:9" ht="91.5" customHeight="1" thickBot="1" x14ac:dyDescent="0.35">
      <c r="A48" s="19"/>
      <c r="B48" s="10" t="s">
        <v>85</v>
      </c>
      <c r="C48" s="10" t="s">
        <v>86</v>
      </c>
      <c r="D48" s="10" t="s">
        <v>15</v>
      </c>
      <c r="E48" s="11" t="s">
        <v>87</v>
      </c>
      <c r="F48" s="12">
        <v>66.960000000000008</v>
      </c>
      <c r="G48" s="10" t="s">
        <v>88</v>
      </c>
      <c r="H48" s="13">
        <v>1</v>
      </c>
      <c r="I48" s="12">
        <f t="shared" si="0"/>
        <v>66.960000000000008</v>
      </c>
    </row>
    <row r="49" spans="1:9" ht="91.5" customHeight="1" thickBot="1" x14ac:dyDescent="0.35">
      <c r="A49" s="19"/>
      <c r="B49" s="14" t="s">
        <v>89</v>
      </c>
      <c r="C49" s="14" t="s">
        <v>90</v>
      </c>
      <c r="D49" s="14" t="s">
        <v>56</v>
      </c>
      <c r="E49" s="15" t="s">
        <v>91</v>
      </c>
      <c r="F49" s="16">
        <v>46.421999999999997</v>
      </c>
      <c r="G49" s="14" t="s">
        <v>92</v>
      </c>
      <c r="H49" s="13">
        <v>2</v>
      </c>
      <c r="I49" s="16">
        <f t="shared" si="0"/>
        <v>92.843999999999994</v>
      </c>
    </row>
    <row r="50" spans="1:9" ht="91.5" customHeight="1" thickBot="1" x14ac:dyDescent="0.35">
      <c r="A50" s="19"/>
      <c r="B50" s="10" t="s">
        <v>93</v>
      </c>
      <c r="C50" s="10" t="s">
        <v>94</v>
      </c>
      <c r="D50" s="10" t="s">
        <v>56</v>
      </c>
      <c r="E50" s="11" t="s">
        <v>95</v>
      </c>
      <c r="F50" s="12">
        <v>46.421999999999997</v>
      </c>
      <c r="G50" s="10" t="s">
        <v>92</v>
      </c>
      <c r="H50" s="13">
        <v>2</v>
      </c>
      <c r="I50" s="12">
        <f t="shared" si="0"/>
        <v>92.843999999999994</v>
      </c>
    </row>
    <row r="51" spans="1:9" ht="91.5" customHeight="1" x14ac:dyDescent="0.3">
      <c r="A51" s="19"/>
      <c r="B51" s="14" t="s">
        <v>96</v>
      </c>
      <c r="C51" s="14" t="s">
        <v>97</v>
      </c>
      <c r="D51" s="14" t="s">
        <v>56</v>
      </c>
      <c r="E51" s="15" t="s">
        <v>98</v>
      </c>
      <c r="F51" s="16">
        <v>46.421999999999997</v>
      </c>
      <c r="G51" s="14" t="s">
        <v>88</v>
      </c>
      <c r="H51" s="13">
        <v>1</v>
      </c>
      <c r="I51" s="16">
        <f t="shared" si="0"/>
        <v>46.421999999999997</v>
      </c>
    </row>
    <row r="52" spans="1:9" ht="91.5" customHeight="1" x14ac:dyDescent="0.3">
      <c r="A52" s="18"/>
      <c r="B52" s="3" t="s">
        <v>96</v>
      </c>
      <c r="C52" s="3" t="s">
        <v>97</v>
      </c>
      <c r="D52" s="3" t="s">
        <v>56</v>
      </c>
      <c r="E52" s="4" t="s">
        <v>98</v>
      </c>
      <c r="F52" s="5">
        <v>46.421999999999997</v>
      </c>
      <c r="G52" s="3" t="s">
        <v>70</v>
      </c>
      <c r="H52" s="6">
        <v>2</v>
      </c>
      <c r="I52" s="5">
        <f t="shared" si="0"/>
        <v>92.843999999999994</v>
      </c>
    </row>
    <row r="53" spans="1:9" ht="91.5" customHeight="1" thickBot="1" x14ac:dyDescent="0.35">
      <c r="A53" s="18"/>
      <c r="B53" s="7" t="s">
        <v>96</v>
      </c>
      <c r="C53" s="7" t="s">
        <v>97</v>
      </c>
      <c r="D53" s="7" t="s">
        <v>56</v>
      </c>
      <c r="E53" s="8" t="s">
        <v>98</v>
      </c>
      <c r="F53" s="9">
        <v>46.421999999999997</v>
      </c>
      <c r="G53" s="7" t="s">
        <v>82</v>
      </c>
      <c r="H53" s="6">
        <v>1</v>
      </c>
      <c r="I53" s="9">
        <f t="shared" si="0"/>
        <v>46.421999999999997</v>
      </c>
    </row>
    <row r="54" spans="1:9" ht="91.5" customHeight="1" x14ac:dyDescent="0.3">
      <c r="A54" s="19"/>
      <c r="B54" s="10" t="s">
        <v>99</v>
      </c>
      <c r="C54" s="10" t="s">
        <v>100</v>
      </c>
      <c r="D54" s="10" t="s">
        <v>56</v>
      </c>
      <c r="E54" s="11" t="s">
        <v>101</v>
      </c>
      <c r="F54" s="12">
        <v>41.292000000000002</v>
      </c>
      <c r="G54" s="10" t="s">
        <v>88</v>
      </c>
      <c r="H54" s="13">
        <v>1</v>
      </c>
      <c r="I54" s="12">
        <f t="shared" si="0"/>
        <v>41.292000000000002</v>
      </c>
    </row>
    <row r="55" spans="1:9" ht="91.5" customHeight="1" thickBot="1" x14ac:dyDescent="0.35">
      <c r="A55" s="18"/>
      <c r="B55" s="7" t="s">
        <v>99</v>
      </c>
      <c r="C55" s="7" t="s">
        <v>100</v>
      </c>
      <c r="D55" s="7" t="s">
        <v>56</v>
      </c>
      <c r="E55" s="8" t="s">
        <v>101</v>
      </c>
      <c r="F55" s="9">
        <v>41.292000000000002</v>
      </c>
      <c r="G55" s="7" t="s">
        <v>70</v>
      </c>
      <c r="H55" s="6">
        <v>1</v>
      </c>
      <c r="I55" s="9">
        <f t="shared" si="0"/>
        <v>41.292000000000002</v>
      </c>
    </row>
    <row r="56" spans="1:9" ht="91.5" customHeight="1" thickBot="1" x14ac:dyDescent="0.35">
      <c r="A56" s="19"/>
      <c r="B56" s="10" t="s">
        <v>102</v>
      </c>
      <c r="C56" s="10"/>
      <c r="D56" s="10" t="s">
        <v>56</v>
      </c>
      <c r="E56" s="11" t="s">
        <v>103</v>
      </c>
      <c r="F56" s="12">
        <v>73.908000000000001</v>
      </c>
      <c r="G56" s="10" t="s">
        <v>104</v>
      </c>
      <c r="H56" s="13">
        <v>1</v>
      </c>
      <c r="I56" s="12">
        <f t="shared" si="0"/>
        <v>73.908000000000001</v>
      </c>
    </row>
    <row r="57" spans="1:9" ht="91.5" customHeight="1" thickBot="1" x14ac:dyDescent="0.35">
      <c r="A57" s="19"/>
      <c r="B57" s="14" t="s">
        <v>105</v>
      </c>
      <c r="C57" s="14"/>
      <c r="D57" s="14" t="s">
        <v>56</v>
      </c>
      <c r="E57" s="15" t="s">
        <v>106</v>
      </c>
      <c r="F57" s="16">
        <v>66.978000000000009</v>
      </c>
      <c r="G57" s="14" t="s">
        <v>107</v>
      </c>
      <c r="H57" s="13">
        <v>1</v>
      </c>
      <c r="I57" s="16">
        <f t="shared" si="0"/>
        <v>66.978000000000009</v>
      </c>
    </row>
    <row r="58" spans="1:9" ht="91.5" customHeight="1" x14ac:dyDescent="0.3">
      <c r="A58" s="19"/>
      <c r="B58" s="10" t="s">
        <v>108</v>
      </c>
      <c r="C58" s="10" t="s">
        <v>109</v>
      </c>
      <c r="D58" s="10" t="s">
        <v>24</v>
      </c>
      <c r="E58" s="11" t="s">
        <v>110</v>
      </c>
      <c r="F58" s="12">
        <v>69.713999999999999</v>
      </c>
      <c r="G58" s="10" t="s">
        <v>88</v>
      </c>
      <c r="H58" s="13">
        <v>1</v>
      </c>
      <c r="I58" s="12">
        <f t="shared" si="0"/>
        <v>69.713999999999999</v>
      </c>
    </row>
    <row r="59" spans="1:9" ht="91.5" customHeight="1" x14ac:dyDescent="0.3">
      <c r="A59" s="18"/>
      <c r="B59" s="7" t="s">
        <v>108</v>
      </c>
      <c r="C59" s="7" t="s">
        <v>109</v>
      </c>
      <c r="D59" s="7" t="s">
        <v>24</v>
      </c>
      <c r="E59" s="8" t="s">
        <v>110</v>
      </c>
      <c r="F59" s="9">
        <v>69.713999999999999</v>
      </c>
      <c r="G59" s="7" t="s">
        <v>58</v>
      </c>
      <c r="H59" s="6">
        <v>1</v>
      </c>
      <c r="I59" s="9">
        <f t="shared" si="0"/>
        <v>69.713999999999999</v>
      </c>
    </row>
    <row r="60" spans="1:9" ht="91.5" customHeight="1" thickBot="1" x14ac:dyDescent="0.35">
      <c r="A60" s="18"/>
      <c r="B60" s="3" t="s">
        <v>108</v>
      </c>
      <c r="C60" s="3" t="s">
        <v>109</v>
      </c>
      <c r="D60" s="3" t="s">
        <v>24</v>
      </c>
      <c r="E60" s="4" t="s">
        <v>110</v>
      </c>
      <c r="F60" s="5">
        <v>69.713999999999999</v>
      </c>
      <c r="G60" s="3" t="s">
        <v>26</v>
      </c>
      <c r="H60" s="6">
        <v>1</v>
      </c>
      <c r="I60" s="5">
        <f t="shared" si="0"/>
        <v>69.713999999999999</v>
      </c>
    </row>
    <row r="61" spans="1:9" ht="91.5" customHeight="1" thickBot="1" x14ac:dyDescent="0.35">
      <c r="A61" s="19"/>
      <c r="B61" s="14" t="s">
        <v>111</v>
      </c>
      <c r="C61" s="14" t="s">
        <v>112</v>
      </c>
      <c r="D61" s="14" t="s">
        <v>56</v>
      </c>
      <c r="E61" s="15" t="s">
        <v>113</v>
      </c>
      <c r="F61" s="16">
        <v>93.87</v>
      </c>
      <c r="G61" s="14" t="s">
        <v>70</v>
      </c>
      <c r="H61" s="13">
        <v>1</v>
      </c>
      <c r="I61" s="16">
        <f t="shared" si="0"/>
        <v>93.87</v>
      </c>
    </row>
    <row r="62" spans="1:9" ht="91.5" customHeight="1" thickBot="1" x14ac:dyDescent="0.35">
      <c r="A62" s="19"/>
      <c r="B62" s="10" t="s">
        <v>114</v>
      </c>
      <c r="C62" s="10" t="s">
        <v>115</v>
      </c>
      <c r="D62" s="10" t="s">
        <v>56</v>
      </c>
      <c r="E62" s="11" t="s">
        <v>116</v>
      </c>
      <c r="F62" s="12">
        <v>93.87</v>
      </c>
      <c r="G62" s="10" t="s">
        <v>88</v>
      </c>
      <c r="H62" s="13">
        <v>1</v>
      </c>
      <c r="I62" s="12">
        <f t="shared" si="0"/>
        <v>93.87</v>
      </c>
    </row>
    <row r="63" spans="1:9" ht="91.5" customHeight="1" x14ac:dyDescent="0.3">
      <c r="A63" s="19"/>
      <c r="B63" s="14" t="s">
        <v>117</v>
      </c>
      <c r="C63" s="14" t="s">
        <v>118</v>
      </c>
      <c r="D63" s="14" t="s">
        <v>15</v>
      </c>
      <c r="E63" s="15" t="s">
        <v>119</v>
      </c>
      <c r="F63" s="16">
        <v>39.42</v>
      </c>
      <c r="G63" s="14" t="s">
        <v>46</v>
      </c>
      <c r="H63" s="13">
        <v>2</v>
      </c>
      <c r="I63" s="16">
        <f t="shared" si="0"/>
        <v>78.84</v>
      </c>
    </row>
    <row r="64" spans="1:9" ht="91.5" customHeight="1" x14ac:dyDescent="0.3">
      <c r="A64" s="18"/>
      <c r="B64" s="3" t="s">
        <v>117</v>
      </c>
      <c r="C64" s="3" t="s">
        <v>118</v>
      </c>
      <c r="D64" s="3" t="s">
        <v>15</v>
      </c>
      <c r="E64" s="4" t="s">
        <v>119</v>
      </c>
      <c r="F64" s="5">
        <v>39.42</v>
      </c>
      <c r="G64" s="3" t="s">
        <v>47</v>
      </c>
      <c r="H64" s="6">
        <v>1</v>
      </c>
      <c r="I64" s="5">
        <f t="shared" si="0"/>
        <v>39.42</v>
      </c>
    </row>
    <row r="65" spans="1:9" ht="91.5" customHeight="1" x14ac:dyDescent="0.3">
      <c r="A65" s="18"/>
      <c r="B65" s="7" t="s">
        <v>117</v>
      </c>
      <c r="C65" s="7" t="s">
        <v>118</v>
      </c>
      <c r="D65" s="7" t="s">
        <v>15</v>
      </c>
      <c r="E65" s="8" t="s">
        <v>119</v>
      </c>
      <c r="F65" s="9">
        <v>39.42</v>
      </c>
      <c r="G65" s="7" t="s">
        <v>48</v>
      </c>
      <c r="H65" s="6">
        <v>1</v>
      </c>
      <c r="I65" s="9">
        <f t="shared" si="0"/>
        <v>39.42</v>
      </c>
    </row>
    <row r="66" spans="1:9" ht="91.5" customHeight="1" x14ac:dyDescent="0.3">
      <c r="A66" s="18"/>
      <c r="B66" s="3" t="s">
        <v>117</v>
      </c>
      <c r="C66" s="3" t="s">
        <v>118</v>
      </c>
      <c r="D66" s="3" t="s">
        <v>15</v>
      </c>
      <c r="E66" s="4" t="s">
        <v>119</v>
      </c>
      <c r="F66" s="5">
        <v>39.42</v>
      </c>
      <c r="G66" s="3" t="s">
        <v>120</v>
      </c>
      <c r="H66" s="6">
        <v>1</v>
      </c>
      <c r="I66" s="5">
        <f t="shared" si="0"/>
        <v>39.42</v>
      </c>
    </row>
    <row r="67" spans="1:9" ht="91.5" customHeight="1" thickBot="1" x14ac:dyDescent="0.35">
      <c r="A67" s="18"/>
      <c r="B67" s="7" t="s">
        <v>117</v>
      </c>
      <c r="C67" s="7" t="s">
        <v>118</v>
      </c>
      <c r="D67" s="7" t="s">
        <v>15</v>
      </c>
      <c r="E67" s="8" t="s">
        <v>119</v>
      </c>
      <c r="F67" s="9">
        <v>39.42</v>
      </c>
      <c r="G67" s="7" t="s">
        <v>107</v>
      </c>
      <c r="H67" s="6">
        <v>1</v>
      </c>
      <c r="I67" s="9">
        <f t="shared" ref="I67:I130" si="1">F67*H67</f>
        <v>39.42</v>
      </c>
    </row>
    <row r="68" spans="1:9" ht="91.5" customHeight="1" x14ac:dyDescent="0.3">
      <c r="A68" s="19"/>
      <c r="B68" s="10" t="s">
        <v>121</v>
      </c>
      <c r="C68" s="10" t="s">
        <v>122</v>
      </c>
      <c r="D68" s="10" t="s">
        <v>34</v>
      </c>
      <c r="E68" s="11" t="s">
        <v>123</v>
      </c>
      <c r="F68" s="12">
        <v>35.369999999999997</v>
      </c>
      <c r="G68" s="10" t="s">
        <v>18</v>
      </c>
      <c r="H68" s="13">
        <v>1</v>
      </c>
      <c r="I68" s="12">
        <f t="shared" si="1"/>
        <v>35.369999999999997</v>
      </c>
    </row>
    <row r="69" spans="1:9" ht="91.5" customHeight="1" thickBot="1" x14ac:dyDescent="0.35">
      <c r="A69" s="18"/>
      <c r="B69" s="7" t="s">
        <v>121</v>
      </c>
      <c r="C69" s="7" t="s">
        <v>122</v>
      </c>
      <c r="D69" s="7" t="s">
        <v>34</v>
      </c>
      <c r="E69" s="8" t="s">
        <v>123</v>
      </c>
      <c r="F69" s="9">
        <v>35.369999999999997</v>
      </c>
      <c r="G69" s="7" t="s">
        <v>11</v>
      </c>
      <c r="H69" s="6">
        <v>9</v>
      </c>
      <c r="I69" s="9">
        <f t="shared" si="1"/>
        <v>318.33</v>
      </c>
    </row>
    <row r="70" spans="1:9" ht="91.5" customHeight="1" x14ac:dyDescent="0.3">
      <c r="A70" s="19"/>
      <c r="B70" s="10" t="s">
        <v>124</v>
      </c>
      <c r="C70" s="10" t="s">
        <v>125</v>
      </c>
      <c r="D70" s="10" t="s">
        <v>34</v>
      </c>
      <c r="E70" s="11" t="s">
        <v>126</v>
      </c>
      <c r="F70" s="12">
        <v>57.69</v>
      </c>
      <c r="G70" s="10" t="s">
        <v>18</v>
      </c>
      <c r="H70" s="13">
        <v>1</v>
      </c>
      <c r="I70" s="12">
        <f t="shared" si="1"/>
        <v>57.69</v>
      </c>
    </row>
    <row r="71" spans="1:9" ht="91.5" customHeight="1" x14ac:dyDescent="0.3">
      <c r="A71" s="18"/>
      <c r="B71" s="7" t="s">
        <v>124</v>
      </c>
      <c r="C71" s="7" t="s">
        <v>125</v>
      </c>
      <c r="D71" s="7" t="s">
        <v>34</v>
      </c>
      <c r="E71" s="8" t="s">
        <v>126</v>
      </c>
      <c r="F71" s="9">
        <v>57.69</v>
      </c>
      <c r="G71" s="7" t="s">
        <v>31</v>
      </c>
      <c r="H71" s="6">
        <v>2</v>
      </c>
      <c r="I71" s="9">
        <f t="shared" si="1"/>
        <v>115.38</v>
      </c>
    </row>
    <row r="72" spans="1:9" ht="91.5" customHeight="1" x14ac:dyDescent="0.3">
      <c r="A72" s="18"/>
      <c r="B72" s="3" t="s">
        <v>124</v>
      </c>
      <c r="C72" s="3" t="s">
        <v>125</v>
      </c>
      <c r="D72" s="3" t="s">
        <v>34</v>
      </c>
      <c r="E72" s="4" t="s">
        <v>126</v>
      </c>
      <c r="F72" s="5">
        <v>57.69</v>
      </c>
      <c r="G72" s="3" t="s">
        <v>127</v>
      </c>
      <c r="H72" s="6">
        <v>1</v>
      </c>
      <c r="I72" s="5">
        <f t="shared" si="1"/>
        <v>57.69</v>
      </c>
    </row>
    <row r="73" spans="1:9" ht="91.5" customHeight="1" thickBot="1" x14ac:dyDescent="0.35">
      <c r="A73" s="18"/>
      <c r="B73" s="7" t="s">
        <v>124</v>
      </c>
      <c r="C73" s="7" t="s">
        <v>125</v>
      </c>
      <c r="D73" s="7" t="s">
        <v>34</v>
      </c>
      <c r="E73" s="8" t="s">
        <v>126</v>
      </c>
      <c r="F73" s="9">
        <v>57.69</v>
      </c>
      <c r="G73" s="7" t="s">
        <v>128</v>
      </c>
      <c r="H73" s="6">
        <v>1</v>
      </c>
      <c r="I73" s="9">
        <f t="shared" si="1"/>
        <v>57.69</v>
      </c>
    </row>
    <row r="74" spans="1:9" ht="91.5" customHeight="1" x14ac:dyDescent="0.3">
      <c r="A74" s="19"/>
      <c r="B74" s="10" t="s">
        <v>129</v>
      </c>
      <c r="C74" s="10" t="s">
        <v>130</v>
      </c>
      <c r="D74" s="10" t="s">
        <v>24</v>
      </c>
      <c r="E74" s="11" t="s">
        <v>131</v>
      </c>
      <c r="F74" s="12">
        <v>65.88000000000001</v>
      </c>
      <c r="G74" s="10" t="s">
        <v>53</v>
      </c>
      <c r="H74" s="13">
        <v>1</v>
      </c>
      <c r="I74" s="12">
        <f t="shared" si="1"/>
        <v>65.88000000000001</v>
      </c>
    </row>
    <row r="75" spans="1:9" ht="91.5" customHeight="1" x14ac:dyDescent="0.3">
      <c r="A75" s="18"/>
      <c r="B75" s="7" t="s">
        <v>129</v>
      </c>
      <c r="C75" s="7" t="s">
        <v>130</v>
      </c>
      <c r="D75" s="7" t="s">
        <v>24</v>
      </c>
      <c r="E75" s="8" t="s">
        <v>131</v>
      </c>
      <c r="F75" s="9">
        <v>65.88000000000001</v>
      </c>
      <c r="G75" s="7" t="s">
        <v>46</v>
      </c>
      <c r="H75" s="6">
        <v>1</v>
      </c>
      <c r="I75" s="9">
        <f t="shared" si="1"/>
        <v>65.88000000000001</v>
      </c>
    </row>
    <row r="76" spans="1:9" ht="91.5" customHeight="1" x14ac:dyDescent="0.3">
      <c r="A76" s="18"/>
      <c r="B76" s="3" t="s">
        <v>129</v>
      </c>
      <c r="C76" s="3" t="s">
        <v>130</v>
      </c>
      <c r="D76" s="3" t="s">
        <v>24</v>
      </c>
      <c r="E76" s="4" t="s">
        <v>131</v>
      </c>
      <c r="F76" s="5">
        <v>65.88000000000001</v>
      </c>
      <c r="G76" s="3" t="s">
        <v>47</v>
      </c>
      <c r="H76" s="6">
        <v>3</v>
      </c>
      <c r="I76" s="5">
        <f t="shared" si="1"/>
        <v>197.64000000000004</v>
      </c>
    </row>
    <row r="77" spans="1:9" ht="91.5" customHeight="1" x14ac:dyDescent="0.3">
      <c r="A77" s="18"/>
      <c r="B77" s="7" t="s">
        <v>129</v>
      </c>
      <c r="C77" s="7" t="s">
        <v>130</v>
      </c>
      <c r="D77" s="7" t="s">
        <v>24</v>
      </c>
      <c r="E77" s="8" t="s">
        <v>131</v>
      </c>
      <c r="F77" s="9">
        <v>65.88000000000001</v>
      </c>
      <c r="G77" s="7" t="s">
        <v>66</v>
      </c>
      <c r="H77" s="6">
        <v>1</v>
      </c>
      <c r="I77" s="9">
        <f t="shared" si="1"/>
        <v>65.88000000000001</v>
      </c>
    </row>
    <row r="78" spans="1:9" ht="91.5" customHeight="1" thickBot="1" x14ac:dyDescent="0.35">
      <c r="A78" s="18"/>
      <c r="B78" s="3" t="s">
        <v>129</v>
      </c>
      <c r="C78" s="3" t="s">
        <v>130</v>
      </c>
      <c r="D78" s="3" t="s">
        <v>24</v>
      </c>
      <c r="E78" s="4" t="s">
        <v>131</v>
      </c>
      <c r="F78" s="5">
        <v>65.88000000000001</v>
      </c>
      <c r="G78" s="3" t="s">
        <v>78</v>
      </c>
      <c r="H78" s="6">
        <v>1</v>
      </c>
      <c r="I78" s="5">
        <f t="shared" si="1"/>
        <v>65.88000000000001</v>
      </c>
    </row>
    <row r="79" spans="1:9" ht="91.5" customHeight="1" x14ac:dyDescent="0.3">
      <c r="A79" s="19"/>
      <c r="B79" s="14" t="s">
        <v>132</v>
      </c>
      <c r="C79" s="14" t="s">
        <v>133</v>
      </c>
      <c r="D79" s="14" t="s">
        <v>24</v>
      </c>
      <c r="E79" s="15" t="s">
        <v>134</v>
      </c>
      <c r="F79" s="16">
        <v>65.88000000000001</v>
      </c>
      <c r="G79" s="14" t="s">
        <v>53</v>
      </c>
      <c r="H79" s="13">
        <v>1</v>
      </c>
      <c r="I79" s="16">
        <f t="shared" si="1"/>
        <v>65.88000000000001</v>
      </c>
    </row>
    <row r="80" spans="1:9" ht="91.5" customHeight="1" thickBot="1" x14ac:dyDescent="0.35">
      <c r="A80" s="18"/>
      <c r="B80" s="3" t="s">
        <v>132</v>
      </c>
      <c r="C80" s="3" t="s">
        <v>133</v>
      </c>
      <c r="D80" s="3" t="s">
        <v>24</v>
      </c>
      <c r="E80" s="4" t="s">
        <v>134</v>
      </c>
      <c r="F80" s="5">
        <v>65.88000000000001</v>
      </c>
      <c r="G80" s="3" t="s">
        <v>48</v>
      </c>
      <c r="H80" s="6">
        <v>2</v>
      </c>
      <c r="I80" s="5">
        <f t="shared" si="1"/>
        <v>131.76000000000002</v>
      </c>
    </row>
    <row r="81" spans="1:9" ht="91.5" customHeight="1" x14ac:dyDescent="0.3">
      <c r="A81" s="19"/>
      <c r="B81" s="14" t="s">
        <v>135</v>
      </c>
      <c r="C81" s="14" t="s">
        <v>136</v>
      </c>
      <c r="D81" s="14" t="s">
        <v>15</v>
      </c>
      <c r="E81" s="15" t="s">
        <v>137</v>
      </c>
      <c r="F81" s="16">
        <v>37.494</v>
      </c>
      <c r="G81" s="14" t="s">
        <v>30</v>
      </c>
      <c r="H81" s="13">
        <v>1</v>
      </c>
      <c r="I81" s="16">
        <f t="shared" si="1"/>
        <v>37.494</v>
      </c>
    </row>
    <row r="82" spans="1:9" ht="91.5" customHeight="1" x14ac:dyDescent="0.3">
      <c r="A82" s="18"/>
      <c r="B82" s="3" t="s">
        <v>135</v>
      </c>
      <c r="C82" s="3" t="s">
        <v>136</v>
      </c>
      <c r="D82" s="3" t="s">
        <v>15</v>
      </c>
      <c r="E82" s="4" t="s">
        <v>137</v>
      </c>
      <c r="F82" s="5">
        <v>37.494</v>
      </c>
      <c r="G82" s="3" t="s">
        <v>18</v>
      </c>
      <c r="H82" s="6">
        <v>1</v>
      </c>
      <c r="I82" s="5">
        <f t="shared" si="1"/>
        <v>37.494</v>
      </c>
    </row>
    <row r="83" spans="1:9" ht="91.5" customHeight="1" x14ac:dyDescent="0.3">
      <c r="A83" s="18"/>
      <c r="B83" s="7" t="s">
        <v>135</v>
      </c>
      <c r="C83" s="7" t="s">
        <v>136</v>
      </c>
      <c r="D83" s="7" t="s">
        <v>15</v>
      </c>
      <c r="E83" s="8" t="s">
        <v>137</v>
      </c>
      <c r="F83" s="9">
        <v>37.494</v>
      </c>
      <c r="G83" s="7" t="s">
        <v>31</v>
      </c>
      <c r="H83" s="6">
        <v>2</v>
      </c>
      <c r="I83" s="9">
        <f t="shared" si="1"/>
        <v>74.988</v>
      </c>
    </row>
    <row r="84" spans="1:9" ht="91.5" customHeight="1" x14ac:dyDescent="0.3">
      <c r="A84" s="18"/>
      <c r="B84" s="3" t="s">
        <v>135</v>
      </c>
      <c r="C84" s="3" t="s">
        <v>136</v>
      </c>
      <c r="D84" s="3" t="s">
        <v>15</v>
      </c>
      <c r="E84" s="4" t="s">
        <v>137</v>
      </c>
      <c r="F84" s="5">
        <v>37.494</v>
      </c>
      <c r="G84" s="3" t="s">
        <v>12</v>
      </c>
      <c r="H84" s="6">
        <v>7</v>
      </c>
      <c r="I84" s="5">
        <f t="shared" si="1"/>
        <v>262.45799999999997</v>
      </c>
    </row>
    <row r="85" spans="1:9" ht="91.5" customHeight="1" thickBot="1" x14ac:dyDescent="0.35">
      <c r="A85" s="18"/>
      <c r="B85" s="7" t="s">
        <v>135</v>
      </c>
      <c r="C85" s="7" t="s">
        <v>136</v>
      </c>
      <c r="D85" s="7" t="s">
        <v>15</v>
      </c>
      <c r="E85" s="8" t="s">
        <v>137</v>
      </c>
      <c r="F85" s="9">
        <v>37.494</v>
      </c>
      <c r="G85" s="7" t="s">
        <v>127</v>
      </c>
      <c r="H85" s="6">
        <v>1</v>
      </c>
      <c r="I85" s="9">
        <f t="shared" si="1"/>
        <v>37.494</v>
      </c>
    </row>
    <row r="86" spans="1:9" ht="91.5" customHeight="1" x14ac:dyDescent="0.3">
      <c r="A86" s="19"/>
      <c r="B86" s="10" t="s">
        <v>138</v>
      </c>
      <c r="C86" s="10"/>
      <c r="D86" s="10" t="s">
        <v>56</v>
      </c>
      <c r="E86" s="11" t="s">
        <v>139</v>
      </c>
      <c r="F86" s="12">
        <v>36.270000000000003</v>
      </c>
      <c r="G86" s="10" t="s">
        <v>74</v>
      </c>
      <c r="H86" s="13">
        <v>1</v>
      </c>
      <c r="I86" s="12">
        <f t="shared" si="1"/>
        <v>36.270000000000003</v>
      </c>
    </row>
    <row r="87" spans="1:9" ht="91.5" customHeight="1" x14ac:dyDescent="0.3">
      <c r="A87" s="18"/>
      <c r="B87" s="7" t="s">
        <v>138</v>
      </c>
      <c r="C87" s="7"/>
      <c r="D87" s="7" t="s">
        <v>56</v>
      </c>
      <c r="E87" s="8" t="s">
        <v>139</v>
      </c>
      <c r="F87" s="9">
        <v>36.270000000000003</v>
      </c>
      <c r="G87" s="7" t="s">
        <v>46</v>
      </c>
      <c r="H87" s="6">
        <v>1</v>
      </c>
      <c r="I87" s="9">
        <f t="shared" si="1"/>
        <v>36.270000000000003</v>
      </c>
    </row>
    <row r="88" spans="1:9" ht="91.5" customHeight="1" thickBot="1" x14ac:dyDescent="0.35">
      <c r="A88" s="18"/>
      <c r="B88" s="3" t="s">
        <v>138</v>
      </c>
      <c r="C88" s="3"/>
      <c r="D88" s="3" t="s">
        <v>56</v>
      </c>
      <c r="E88" s="4" t="s">
        <v>139</v>
      </c>
      <c r="F88" s="5">
        <v>36.270000000000003</v>
      </c>
      <c r="G88" s="3" t="s">
        <v>49</v>
      </c>
      <c r="H88" s="6">
        <v>1</v>
      </c>
      <c r="I88" s="5">
        <f t="shared" si="1"/>
        <v>36.270000000000003</v>
      </c>
    </row>
    <row r="89" spans="1:9" ht="91.5" customHeight="1" x14ac:dyDescent="0.3">
      <c r="A89" s="19"/>
      <c r="B89" s="14" t="s">
        <v>140</v>
      </c>
      <c r="C89" s="14" t="s">
        <v>141</v>
      </c>
      <c r="D89" s="14" t="s">
        <v>34</v>
      </c>
      <c r="E89" s="15" t="s">
        <v>142</v>
      </c>
      <c r="F89" s="16">
        <v>71.100000000000009</v>
      </c>
      <c r="G89" s="14" t="s">
        <v>18</v>
      </c>
      <c r="H89" s="13">
        <v>2</v>
      </c>
      <c r="I89" s="16">
        <f t="shared" si="1"/>
        <v>142.20000000000002</v>
      </c>
    </row>
    <row r="90" spans="1:9" ht="91.5" customHeight="1" x14ac:dyDescent="0.3">
      <c r="A90" s="18"/>
      <c r="B90" s="3" t="s">
        <v>140</v>
      </c>
      <c r="C90" s="3" t="s">
        <v>141</v>
      </c>
      <c r="D90" s="3" t="s">
        <v>34</v>
      </c>
      <c r="E90" s="4" t="s">
        <v>142</v>
      </c>
      <c r="F90" s="5">
        <v>71.100000000000009</v>
      </c>
      <c r="G90" s="3" t="s">
        <v>11</v>
      </c>
      <c r="H90" s="6">
        <v>2</v>
      </c>
      <c r="I90" s="5">
        <f t="shared" si="1"/>
        <v>142.20000000000002</v>
      </c>
    </row>
    <row r="91" spans="1:9" ht="91.5" customHeight="1" x14ac:dyDescent="0.3">
      <c r="A91" s="18"/>
      <c r="B91" s="7" t="s">
        <v>140</v>
      </c>
      <c r="C91" s="7" t="s">
        <v>141</v>
      </c>
      <c r="D91" s="7" t="s">
        <v>34</v>
      </c>
      <c r="E91" s="8" t="s">
        <v>142</v>
      </c>
      <c r="F91" s="9">
        <v>71.100000000000009</v>
      </c>
      <c r="G91" s="7" t="s">
        <v>12</v>
      </c>
      <c r="H91" s="6">
        <v>2</v>
      </c>
      <c r="I91" s="9">
        <f t="shared" si="1"/>
        <v>142.20000000000002</v>
      </c>
    </row>
    <row r="92" spans="1:9" ht="91.5" customHeight="1" thickBot="1" x14ac:dyDescent="0.35">
      <c r="A92" s="18"/>
      <c r="B92" s="3" t="s">
        <v>140</v>
      </c>
      <c r="C92" s="3" t="s">
        <v>141</v>
      </c>
      <c r="D92" s="3" t="s">
        <v>34</v>
      </c>
      <c r="E92" s="4" t="s">
        <v>142</v>
      </c>
      <c r="F92" s="5">
        <v>71.100000000000009</v>
      </c>
      <c r="G92" s="3" t="s">
        <v>127</v>
      </c>
      <c r="H92" s="6">
        <v>1</v>
      </c>
      <c r="I92" s="5">
        <f t="shared" si="1"/>
        <v>71.100000000000009</v>
      </c>
    </row>
    <row r="93" spans="1:9" ht="91.5" customHeight="1" x14ac:dyDescent="0.3">
      <c r="A93" s="19"/>
      <c r="B93" s="14" t="s">
        <v>143</v>
      </c>
      <c r="C93" s="14" t="s">
        <v>144</v>
      </c>
      <c r="D93" s="14" t="s">
        <v>145</v>
      </c>
      <c r="E93" s="15" t="s">
        <v>146</v>
      </c>
      <c r="F93" s="16">
        <v>17.28</v>
      </c>
      <c r="G93" s="14" t="s">
        <v>30</v>
      </c>
      <c r="H93" s="13">
        <v>5</v>
      </c>
      <c r="I93" s="16">
        <f t="shared" si="1"/>
        <v>86.4</v>
      </c>
    </row>
    <row r="94" spans="1:9" ht="91.5" customHeight="1" x14ac:dyDescent="0.3">
      <c r="A94" s="18"/>
      <c r="B94" s="3" t="s">
        <v>143</v>
      </c>
      <c r="C94" s="3" t="s">
        <v>144</v>
      </c>
      <c r="D94" s="3" t="s">
        <v>145</v>
      </c>
      <c r="E94" s="4" t="s">
        <v>146</v>
      </c>
      <c r="F94" s="5">
        <v>17.28</v>
      </c>
      <c r="G94" s="3" t="s">
        <v>17</v>
      </c>
      <c r="H94" s="6">
        <v>2</v>
      </c>
      <c r="I94" s="5">
        <f t="shared" si="1"/>
        <v>34.56</v>
      </c>
    </row>
    <row r="95" spans="1:9" ht="91.5" customHeight="1" x14ac:dyDescent="0.3">
      <c r="A95" s="18"/>
      <c r="B95" s="7" t="s">
        <v>143</v>
      </c>
      <c r="C95" s="7" t="s">
        <v>144</v>
      </c>
      <c r="D95" s="7" t="s">
        <v>145</v>
      </c>
      <c r="E95" s="8" t="s">
        <v>146</v>
      </c>
      <c r="F95" s="9">
        <v>17.28</v>
      </c>
      <c r="G95" s="7" t="s">
        <v>11</v>
      </c>
      <c r="H95" s="6">
        <v>4</v>
      </c>
      <c r="I95" s="9">
        <f t="shared" si="1"/>
        <v>69.12</v>
      </c>
    </row>
    <row r="96" spans="1:9" ht="91.5" customHeight="1" x14ac:dyDescent="0.3">
      <c r="A96" s="18"/>
      <c r="B96" s="3" t="s">
        <v>143</v>
      </c>
      <c r="C96" s="3" t="s">
        <v>144</v>
      </c>
      <c r="D96" s="3" t="s">
        <v>145</v>
      </c>
      <c r="E96" s="4" t="s">
        <v>146</v>
      </c>
      <c r="F96" s="5">
        <v>17.28</v>
      </c>
      <c r="G96" s="3" t="s">
        <v>31</v>
      </c>
      <c r="H96" s="6">
        <v>4</v>
      </c>
      <c r="I96" s="5">
        <f t="shared" si="1"/>
        <v>69.12</v>
      </c>
    </row>
    <row r="97" spans="1:9" ht="91.5" customHeight="1" x14ac:dyDescent="0.3">
      <c r="A97" s="18"/>
      <c r="B97" s="7" t="s">
        <v>143</v>
      </c>
      <c r="C97" s="7" t="s">
        <v>144</v>
      </c>
      <c r="D97" s="7" t="s">
        <v>145</v>
      </c>
      <c r="E97" s="8" t="s">
        <v>146</v>
      </c>
      <c r="F97" s="9">
        <v>17.28</v>
      </c>
      <c r="G97" s="7" t="s">
        <v>12</v>
      </c>
      <c r="H97" s="6">
        <v>1</v>
      </c>
      <c r="I97" s="9">
        <f t="shared" si="1"/>
        <v>17.28</v>
      </c>
    </row>
    <row r="98" spans="1:9" ht="91.5" customHeight="1" thickBot="1" x14ac:dyDescent="0.35">
      <c r="A98" s="18"/>
      <c r="B98" s="3" t="s">
        <v>143</v>
      </c>
      <c r="C98" s="3" t="s">
        <v>144</v>
      </c>
      <c r="D98" s="3" t="s">
        <v>145</v>
      </c>
      <c r="E98" s="4" t="s">
        <v>146</v>
      </c>
      <c r="F98" s="5">
        <v>17.28</v>
      </c>
      <c r="G98" s="3" t="s">
        <v>128</v>
      </c>
      <c r="H98" s="6">
        <v>3</v>
      </c>
      <c r="I98" s="5">
        <f t="shared" si="1"/>
        <v>51.84</v>
      </c>
    </row>
    <row r="99" spans="1:9" ht="91.5" customHeight="1" thickBot="1" x14ac:dyDescent="0.35">
      <c r="A99" s="19"/>
      <c r="B99" s="14" t="s">
        <v>147</v>
      </c>
      <c r="C99" s="14" t="s">
        <v>148</v>
      </c>
      <c r="D99" s="14" t="s">
        <v>24</v>
      </c>
      <c r="E99" s="15" t="s">
        <v>149</v>
      </c>
      <c r="F99" s="16">
        <v>71.478000000000009</v>
      </c>
      <c r="G99" s="14" t="s">
        <v>88</v>
      </c>
      <c r="H99" s="13">
        <v>1</v>
      </c>
      <c r="I99" s="16">
        <f t="shared" si="1"/>
        <v>71.478000000000009</v>
      </c>
    </row>
    <row r="100" spans="1:9" ht="91.5" customHeight="1" thickBot="1" x14ac:dyDescent="0.35">
      <c r="A100" s="19"/>
      <c r="B100" s="10" t="s">
        <v>150</v>
      </c>
      <c r="C100" s="10" t="s">
        <v>151</v>
      </c>
      <c r="D100" s="10" t="s">
        <v>15</v>
      </c>
      <c r="E100" s="11" t="s">
        <v>152</v>
      </c>
      <c r="F100" s="12">
        <v>41.328000000000003</v>
      </c>
      <c r="G100" s="10" t="s">
        <v>18</v>
      </c>
      <c r="H100" s="13">
        <v>1</v>
      </c>
      <c r="I100" s="12">
        <f t="shared" si="1"/>
        <v>41.328000000000003</v>
      </c>
    </row>
    <row r="101" spans="1:9" ht="91.5" customHeight="1" x14ac:dyDescent="0.3">
      <c r="A101" s="19"/>
      <c r="B101" s="14" t="s">
        <v>153</v>
      </c>
      <c r="C101" s="14" t="s">
        <v>154</v>
      </c>
      <c r="D101" s="14" t="s">
        <v>155</v>
      </c>
      <c r="E101" s="15" t="s">
        <v>156</v>
      </c>
      <c r="F101" s="16">
        <v>16.739999999999998</v>
      </c>
      <c r="G101" s="14" t="s">
        <v>30</v>
      </c>
      <c r="H101" s="13">
        <v>3</v>
      </c>
      <c r="I101" s="16">
        <f t="shared" si="1"/>
        <v>50.22</v>
      </c>
    </row>
    <row r="102" spans="1:9" ht="91.5" customHeight="1" x14ac:dyDescent="0.3">
      <c r="A102" s="18"/>
      <c r="B102" s="3" t="s">
        <v>153</v>
      </c>
      <c r="C102" s="3" t="s">
        <v>154</v>
      </c>
      <c r="D102" s="3" t="s">
        <v>155</v>
      </c>
      <c r="E102" s="4" t="s">
        <v>156</v>
      </c>
      <c r="F102" s="5">
        <v>16.739999999999998</v>
      </c>
      <c r="G102" s="3" t="s">
        <v>17</v>
      </c>
      <c r="H102" s="6">
        <v>3</v>
      </c>
      <c r="I102" s="5">
        <f t="shared" si="1"/>
        <v>50.22</v>
      </c>
    </row>
    <row r="103" spans="1:9" ht="91.5" customHeight="1" x14ac:dyDescent="0.3">
      <c r="A103" s="18"/>
      <c r="B103" s="7" t="s">
        <v>153</v>
      </c>
      <c r="C103" s="7" t="s">
        <v>154</v>
      </c>
      <c r="D103" s="7" t="s">
        <v>155</v>
      </c>
      <c r="E103" s="8" t="s">
        <v>156</v>
      </c>
      <c r="F103" s="9">
        <v>16.739999999999998</v>
      </c>
      <c r="G103" s="7" t="s">
        <v>18</v>
      </c>
      <c r="H103" s="6">
        <v>2</v>
      </c>
      <c r="I103" s="9">
        <f t="shared" si="1"/>
        <v>33.479999999999997</v>
      </c>
    </row>
    <row r="104" spans="1:9" ht="91.5" customHeight="1" x14ac:dyDescent="0.3">
      <c r="A104" s="18"/>
      <c r="B104" s="3" t="s">
        <v>153</v>
      </c>
      <c r="C104" s="3" t="s">
        <v>154</v>
      </c>
      <c r="D104" s="3" t="s">
        <v>155</v>
      </c>
      <c r="E104" s="4" t="s">
        <v>156</v>
      </c>
      <c r="F104" s="5">
        <v>16.739999999999998</v>
      </c>
      <c r="G104" s="3" t="s">
        <v>11</v>
      </c>
      <c r="H104" s="6">
        <v>4</v>
      </c>
      <c r="I104" s="5">
        <f t="shared" si="1"/>
        <v>66.959999999999994</v>
      </c>
    </row>
    <row r="105" spans="1:9" ht="91.5" customHeight="1" x14ac:dyDescent="0.3">
      <c r="A105" s="18"/>
      <c r="B105" s="7" t="s">
        <v>153</v>
      </c>
      <c r="C105" s="7" t="s">
        <v>154</v>
      </c>
      <c r="D105" s="7" t="s">
        <v>155</v>
      </c>
      <c r="E105" s="8" t="s">
        <v>156</v>
      </c>
      <c r="F105" s="9">
        <v>16.739999999999998</v>
      </c>
      <c r="G105" s="7" t="s">
        <v>31</v>
      </c>
      <c r="H105" s="6">
        <v>2</v>
      </c>
      <c r="I105" s="9">
        <f t="shared" si="1"/>
        <v>33.479999999999997</v>
      </c>
    </row>
    <row r="106" spans="1:9" ht="91.5" customHeight="1" thickBot="1" x14ac:dyDescent="0.35">
      <c r="A106" s="18"/>
      <c r="B106" s="3" t="s">
        <v>153</v>
      </c>
      <c r="C106" s="3" t="s">
        <v>154</v>
      </c>
      <c r="D106" s="3" t="s">
        <v>155</v>
      </c>
      <c r="E106" s="4" t="s">
        <v>156</v>
      </c>
      <c r="F106" s="5">
        <v>16.739999999999998</v>
      </c>
      <c r="G106" s="3" t="s">
        <v>12</v>
      </c>
      <c r="H106" s="6">
        <v>1</v>
      </c>
      <c r="I106" s="5">
        <f t="shared" si="1"/>
        <v>16.739999999999998</v>
      </c>
    </row>
    <row r="107" spans="1:9" ht="91.5" customHeight="1" x14ac:dyDescent="0.3">
      <c r="A107" s="19"/>
      <c r="B107" s="14" t="s">
        <v>157</v>
      </c>
      <c r="C107" s="14" t="s">
        <v>157</v>
      </c>
      <c r="D107" s="14" t="s">
        <v>158</v>
      </c>
      <c r="E107" s="15" t="s">
        <v>159</v>
      </c>
      <c r="F107" s="16">
        <v>40.805999999999997</v>
      </c>
      <c r="G107" s="14" t="s">
        <v>46</v>
      </c>
      <c r="H107" s="13">
        <v>1</v>
      </c>
      <c r="I107" s="16">
        <f t="shared" si="1"/>
        <v>40.805999999999997</v>
      </c>
    </row>
    <row r="108" spans="1:9" ht="91.5" customHeight="1" x14ac:dyDescent="0.3">
      <c r="A108" s="18"/>
      <c r="B108" s="3" t="s">
        <v>157</v>
      </c>
      <c r="C108" s="3" t="s">
        <v>157</v>
      </c>
      <c r="D108" s="3" t="s">
        <v>158</v>
      </c>
      <c r="E108" s="4" t="s">
        <v>159</v>
      </c>
      <c r="F108" s="5">
        <v>40.805999999999997</v>
      </c>
      <c r="G108" s="3" t="s">
        <v>65</v>
      </c>
      <c r="H108" s="6">
        <v>1</v>
      </c>
      <c r="I108" s="5">
        <f t="shared" si="1"/>
        <v>40.805999999999997</v>
      </c>
    </row>
    <row r="109" spans="1:9" ht="91.5" customHeight="1" thickBot="1" x14ac:dyDescent="0.35">
      <c r="A109" s="18"/>
      <c r="B109" s="7" t="s">
        <v>157</v>
      </c>
      <c r="C109" s="7" t="s">
        <v>157</v>
      </c>
      <c r="D109" s="7" t="s">
        <v>158</v>
      </c>
      <c r="E109" s="8" t="s">
        <v>159</v>
      </c>
      <c r="F109" s="9">
        <v>40.805999999999997</v>
      </c>
      <c r="G109" s="7" t="s">
        <v>36</v>
      </c>
      <c r="H109" s="6">
        <v>1</v>
      </c>
      <c r="I109" s="9">
        <f t="shared" si="1"/>
        <v>40.805999999999997</v>
      </c>
    </row>
    <row r="110" spans="1:9" ht="91.5" customHeight="1" x14ac:dyDescent="0.3">
      <c r="A110" s="19"/>
      <c r="B110" s="10" t="s">
        <v>160</v>
      </c>
      <c r="C110" s="10" t="s">
        <v>161</v>
      </c>
      <c r="D110" s="10" t="s">
        <v>158</v>
      </c>
      <c r="E110" s="11" t="s">
        <v>162</v>
      </c>
      <c r="F110" s="12">
        <v>8.766</v>
      </c>
      <c r="G110" s="10" t="s">
        <v>163</v>
      </c>
      <c r="H110" s="13">
        <v>6</v>
      </c>
      <c r="I110" s="12">
        <f t="shared" si="1"/>
        <v>52.596000000000004</v>
      </c>
    </row>
    <row r="111" spans="1:9" ht="91.5" customHeight="1" x14ac:dyDescent="0.3">
      <c r="A111" s="18"/>
      <c r="B111" s="7" t="s">
        <v>160</v>
      </c>
      <c r="C111" s="7" t="s">
        <v>161</v>
      </c>
      <c r="D111" s="7" t="s">
        <v>158</v>
      </c>
      <c r="E111" s="8" t="s">
        <v>162</v>
      </c>
      <c r="F111" s="9">
        <v>8.766</v>
      </c>
      <c r="G111" s="7" t="s">
        <v>164</v>
      </c>
      <c r="H111" s="6">
        <v>2</v>
      </c>
      <c r="I111" s="9">
        <f t="shared" si="1"/>
        <v>17.532</v>
      </c>
    </row>
    <row r="112" spans="1:9" ht="91.5" customHeight="1" x14ac:dyDescent="0.3">
      <c r="A112" s="18"/>
      <c r="B112" s="3" t="s">
        <v>160</v>
      </c>
      <c r="C112" s="3" t="s">
        <v>161</v>
      </c>
      <c r="D112" s="3" t="s">
        <v>158</v>
      </c>
      <c r="E112" s="4" t="s">
        <v>162</v>
      </c>
      <c r="F112" s="5">
        <v>8.766</v>
      </c>
      <c r="G112" s="3" t="s">
        <v>165</v>
      </c>
      <c r="H112" s="6">
        <v>1</v>
      </c>
      <c r="I112" s="5">
        <f t="shared" si="1"/>
        <v>8.766</v>
      </c>
    </row>
    <row r="113" spans="1:9" ht="91.5" customHeight="1" thickBot="1" x14ac:dyDescent="0.35">
      <c r="A113" s="18"/>
      <c r="B113" s="7" t="s">
        <v>160</v>
      </c>
      <c r="C113" s="7" t="s">
        <v>161</v>
      </c>
      <c r="D113" s="7" t="s">
        <v>158</v>
      </c>
      <c r="E113" s="8" t="s">
        <v>162</v>
      </c>
      <c r="F113" s="9">
        <v>8.766</v>
      </c>
      <c r="G113" s="7" t="s">
        <v>166</v>
      </c>
      <c r="H113" s="6">
        <v>5</v>
      </c>
      <c r="I113" s="9">
        <f t="shared" si="1"/>
        <v>43.83</v>
      </c>
    </row>
    <row r="114" spans="1:9" ht="91.5" customHeight="1" x14ac:dyDescent="0.3">
      <c r="A114" s="19"/>
      <c r="B114" s="10" t="s">
        <v>167</v>
      </c>
      <c r="C114" s="10" t="s">
        <v>167</v>
      </c>
      <c r="D114" s="10" t="s">
        <v>158</v>
      </c>
      <c r="E114" s="11" t="s">
        <v>168</v>
      </c>
      <c r="F114" s="12">
        <v>42.21</v>
      </c>
      <c r="G114" s="10" t="s">
        <v>169</v>
      </c>
      <c r="H114" s="13">
        <v>2</v>
      </c>
      <c r="I114" s="12">
        <f t="shared" si="1"/>
        <v>84.42</v>
      </c>
    </row>
    <row r="115" spans="1:9" ht="91.5" customHeight="1" x14ac:dyDescent="0.3">
      <c r="A115" s="18"/>
      <c r="B115" s="7" t="s">
        <v>167</v>
      </c>
      <c r="C115" s="7" t="s">
        <v>167</v>
      </c>
      <c r="D115" s="7" t="s">
        <v>158</v>
      </c>
      <c r="E115" s="8" t="s">
        <v>168</v>
      </c>
      <c r="F115" s="9">
        <v>42.21</v>
      </c>
      <c r="G115" s="7" t="s">
        <v>53</v>
      </c>
      <c r="H115" s="6">
        <v>2</v>
      </c>
      <c r="I115" s="9">
        <f t="shared" si="1"/>
        <v>84.42</v>
      </c>
    </row>
    <row r="116" spans="1:9" ht="91.5" customHeight="1" x14ac:dyDescent="0.3">
      <c r="A116" s="18"/>
      <c r="B116" s="3" t="s">
        <v>167</v>
      </c>
      <c r="C116" s="3" t="s">
        <v>167</v>
      </c>
      <c r="D116" s="3" t="s">
        <v>158</v>
      </c>
      <c r="E116" s="4" t="s">
        <v>168</v>
      </c>
      <c r="F116" s="5">
        <v>42.21</v>
      </c>
      <c r="G116" s="3" t="s">
        <v>170</v>
      </c>
      <c r="H116" s="6">
        <v>2</v>
      </c>
      <c r="I116" s="5">
        <f t="shared" si="1"/>
        <v>84.42</v>
      </c>
    </row>
    <row r="117" spans="1:9" ht="91.5" customHeight="1" x14ac:dyDescent="0.3">
      <c r="A117" s="18"/>
      <c r="B117" s="7" t="s">
        <v>167</v>
      </c>
      <c r="C117" s="7" t="s">
        <v>167</v>
      </c>
      <c r="D117" s="7" t="s">
        <v>158</v>
      </c>
      <c r="E117" s="8" t="s">
        <v>168</v>
      </c>
      <c r="F117" s="9">
        <v>42.21</v>
      </c>
      <c r="G117" s="7" t="s">
        <v>46</v>
      </c>
      <c r="H117" s="6">
        <v>2</v>
      </c>
      <c r="I117" s="9">
        <f t="shared" si="1"/>
        <v>84.42</v>
      </c>
    </row>
    <row r="118" spans="1:9" ht="91.5" customHeight="1" x14ac:dyDescent="0.3">
      <c r="A118" s="18"/>
      <c r="B118" s="3" t="s">
        <v>167</v>
      </c>
      <c r="C118" s="3" t="s">
        <v>167</v>
      </c>
      <c r="D118" s="3" t="s">
        <v>158</v>
      </c>
      <c r="E118" s="4" t="s">
        <v>168</v>
      </c>
      <c r="F118" s="5">
        <v>42.21</v>
      </c>
      <c r="G118" s="3" t="s">
        <v>171</v>
      </c>
      <c r="H118" s="6">
        <v>2</v>
      </c>
      <c r="I118" s="5">
        <f t="shared" si="1"/>
        <v>84.42</v>
      </c>
    </row>
    <row r="119" spans="1:9" ht="91.5" customHeight="1" x14ac:dyDescent="0.3">
      <c r="A119" s="18"/>
      <c r="B119" s="7" t="s">
        <v>167</v>
      </c>
      <c r="C119" s="7" t="s">
        <v>167</v>
      </c>
      <c r="D119" s="7" t="s">
        <v>158</v>
      </c>
      <c r="E119" s="8" t="s">
        <v>168</v>
      </c>
      <c r="F119" s="9">
        <v>42.21</v>
      </c>
      <c r="G119" s="7" t="s">
        <v>65</v>
      </c>
      <c r="H119" s="6">
        <v>2</v>
      </c>
      <c r="I119" s="9">
        <f t="shared" si="1"/>
        <v>84.42</v>
      </c>
    </row>
    <row r="120" spans="1:9" ht="91.5" customHeight="1" x14ac:dyDescent="0.3">
      <c r="A120" s="18"/>
      <c r="B120" s="3" t="s">
        <v>167</v>
      </c>
      <c r="C120" s="3" t="s">
        <v>167</v>
      </c>
      <c r="D120" s="3" t="s">
        <v>158</v>
      </c>
      <c r="E120" s="4" t="s">
        <v>168</v>
      </c>
      <c r="F120" s="5">
        <v>42.21</v>
      </c>
      <c r="G120" s="3" t="s">
        <v>172</v>
      </c>
      <c r="H120" s="6">
        <v>1</v>
      </c>
      <c r="I120" s="5">
        <f t="shared" si="1"/>
        <v>42.21</v>
      </c>
    </row>
    <row r="121" spans="1:9" ht="91.5" customHeight="1" x14ac:dyDescent="0.3">
      <c r="A121" s="18"/>
      <c r="B121" s="7" t="s">
        <v>167</v>
      </c>
      <c r="C121" s="7" t="s">
        <v>167</v>
      </c>
      <c r="D121" s="7" t="s">
        <v>158</v>
      </c>
      <c r="E121" s="8" t="s">
        <v>168</v>
      </c>
      <c r="F121" s="9">
        <v>42.21</v>
      </c>
      <c r="G121" s="7" t="s">
        <v>36</v>
      </c>
      <c r="H121" s="6">
        <v>1</v>
      </c>
      <c r="I121" s="9">
        <f t="shared" si="1"/>
        <v>42.21</v>
      </c>
    </row>
    <row r="122" spans="1:9" ht="91.5" customHeight="1" thickBot="1" x14ac:dyDescent="0.35">
      <c r="A122" s="18"/>
      <c r="B122" s="3" t="s">
        <v>167</v>
      </c>
      <c r="C122" s="3" t="s">
        <v>167</v>
      </c>
      <c r="D122" s="3" t="s">
        <v>158</v>
      </c>
      <c r="E122" s="4" t="s">
        <v>168</v>
      </c>
      <c r="F122" s="5">
        <v>42.21</v>
      </c>
      <c r="G122" s="3" t="s">
        <v>47</v>
      </c>
      <c r="H122" s="6">
        <v>1</v>
      </c>
      <c r="I122" s="5">
        <f t="shared" si="1"/>
        <v>42.21</v>
      </c>
    </row>
    <row r="123" spans="1:9" ht="91.5" customHeight="1" x14ac:dyDescent="0.3">
      <c r="A123" s="19"/>
      <c r="B123" s="14" t="s">
        <v>173</v>
      </c>
      <c r="C123" s="14" t="s">
        <v>174</v>
      </c>
      <c r="D123" s="14" t="s">
        <v>155</v>
      </c>
      <c r="E123" s="15" t="s">
        <v>175</v>
      </c>
      <c r="F123" s="16">
        <v>87.786000000000001</v>
      </c>
      <c r="G123" s="14" t="s">
        <v>30</v>
      </c>
      <c r="H123" s="13">
        <v>2</v>
      </c>
      <c r="I123" s="16">
        <f t="shared" si="1"/>
        <v>175.572</v>
      </c>
    </row>
    <row r="124" spans="1:9" ht="91.5" customHeight="1" thickBot="1" x14ac:dyDescent="0.35">
      <c r="A124" s="18"/>
      <c r="B124" s="3" t="s">
        <v>173</v>
      </c>
      <c r="C124" s="3" t="s">
        <v>174</v>
      </c>
      <c r="D124" s="3" t="s">
        <v>155</v>
      </c>
      <c r="E124" s="4" t="s">
        <v>175</v>
      </c>
      <c r="F124" s="5">
        <v>87.786000000000001</v>
      </c>
      <c r="G124" s="3" t="s">
        <v>12</v>
      </c>
      <c r="H124" s="6">
        <v>1</v>
      </c>
      <c r="I124" s="5">
        <f t="shared" si="1"/>
        <v>87.786000000000001</v>
      </c>
    </row>
    <row r="125" spans="1:9" ht="91.5" customHeight="1" x14ac:dyDescent="0.3">
      <c r="A125" s="19"/>
      <c r="B125" s="14" t="s">
        <v>176</v>
      </c>
      <c r="C125" s="14" t="s">
        <v>177</v>
      </c>
      <c r="D125" s="14" t="s">
        <v>155</v>
      </c>
      <c r="E125" s="15" t="s">
        <v>178</v>
      </c>
      <c r="F125" s="16">
        <v>74.106000000000009</v>
      </c>
      <c r="G125" s="14" t="s">
        <v>17</v>
      </c>
      <c r="H125" s="13">
        <v>1</v>
      </c>
      <c r="I125" s="16">
        <f t="shared" si="1"/>
        <v>74.106000000000009</v>
      </c>
    </row>
    <row r="126" spans="1:9" ht="91.5" customHeight="1" thickBot="1" x14ac:dyDescent="0.35">
      <c r="A126" s="18"/>
      <c r="B126" s="3" t="s">
        <v>176</v>
      </c>
      <c r="C126" s="3" t="s">
        <v>177</v>
      </c>
      <c r="D126" s="3" t="s">
        <v>155</v>
      </c>
      <c r="E126" s="4" t="s">
        <v>178</v>
      </c>
      <c r="F126" s="5">
        <v>74.106000000000009</v>
      </c>
      <c r="G126" s="3" t="s">
        <v>31</v>
      </c>
      <c r="H126" s="6">
        <v>1</v>
      </c>
      <c r="I126" s="5">
        <f t="shared" si="1"/>
        <v>74.106000000000009</v>
      </c>
    </row>
    <row r="127" spans="1:9" ht="91.5" customHeight="1" x14ac:dyDescent="0.3">
      <c r="A127" s="19"/>
      <c r="B127" s="14" t="s">
        <v>179</v>
      </c>
      <c r="C127" s="14" t="s">
        <v>180</v>
      </c>
      <c r="D127" s="14" t="s">
        <v>155</v>
      </c>
      <c r="E127" s="15" t="s">
        <v>181</v>
      </c>
      <c r="F127" s="16">
        <v>55.692</v>
      </c>
      <c r="G127" s="14" t="s">
        <v>30</v>
      </c>
      <c r="H127" s="13">
        <v>2</v>
      </c>
      <c r="I127" s="16">
        <f t="shared" si="1"/>
        <v>111.384</v>
      </c>
    </row>
    <row r="128" spans="1:9" ht="91.5" customHeight="1" x14ac:dyDescent="0.3">
      <c r="A128" s="18"/>
      <c r="B128" s="3" t="s">
        <v>179</v>
      </c>
      <c r="C128" s="3" t="s">
        <v>180</v>
      </c>
      <c r="D128" s="3" t="s">
        <v>155</v>
      </c>
      <c r="E128" s="4" t="s">
        <v>181</v>
      </c>
      <c r="F128" s="5">
        <v>55.692</v>
      </c>
      <c r="G128" s="3" t="s">
        <v>18</v>
      </c>
      <c r="H128" s="6">
        <v>1</v>
      </c>
      <c r="I128" s="5">
        <f t="shared" si="1"/>
        <v>55.692</v>
      </c>
    </row>
    <row r="129" spans="1:9" ht="91.5" customHeight="1" x14ac:dyDescent="0.3">
      <c r="A129" s="18"/>
      <c r="B129" s="7" t="s">
        <v>179</v>
      </c>
      <c r="C129" s="7" t="s">
        <v>180</v>
      </c>
      <c r="D129" s="7" t="s">
        <v>155</v>
      </c>
      <c r="E129" s="8" t="s">
        <v>181</v>
      </c>
      <c r="F129" s="9">
        <v>55.692</v>
      </c>
      <c r="G129" s="7" t="s">
        <v>11</v>
      </c>
      <c r="H129" s="6">
        <v>1</v>
      </c>
      <c r="I129" s="9">
        <f t="shared" si="1"/>
        <v>55.692</v>
      </c>
    </row>
    <row r="130" spans="1:9" ht="91.5" customHeight="1" thickBot="1" x14ac:dyDescent="0.35">
      <c r="A130" s="18"/>
      <c r="B130" s="3" t="s">
        <v>179</v>
      </c>
      <c r="C130" s="3" t="s">
        <v>180</v>
      </c>
      <c r="D130" s="3" t="s">
        <v>155</v>
      </c>
      <c r="E130" s="4" t="s">
        <v>181</v>
      </c>
      <c r="F130" s="5">
        <v>55.692</v>
      </c>
      <c r="G130" s="3" t="s">
        <v>12</v>
      </c>
      <c r="H130" s="6">
        <v>2</v>
      </c>
      <c r="I130" s="5">
        <f t="shared" si="1"/>
        <v>111.384</v>
      </c>
    </row>
    <row r="131" spans="1:9" ht="91.5" customHeight="1" x14ac:dyDescent="0.3">
      <c r="A131" s="19"/>
      <c r="B131" s="14" t="s">
        <v>182</v>
      </c>
      <c r="C131" s="14" t="s">
        <v>183</v>
      </c>
      <c r="D131" s="14" t="s">
        <v>155</v>
      </c>
      <c r="E131" s="15" t="s">
        <v>184</v>
      </c>
      <c r="F131" s="16">
        <v>55.692</v>
      </c>
      <c r="G131" s="14" t="s">
        <v>30</v>
      </c>
      <c r="H131" s="13">
        <v>1</v>
      </c>
      <c r="I131" s="16">
        <f t="shared" ref="I131:I194" si="2">F131*H131</f>
        <v>55.692</v>
      </c>
    </row>
    <row r="132" spans="1:9" ht="91.5" customHeight="1" x14ac:dyDescent="0.3">
      <c r="A132" s="18"/>
      <c r="B132" s="3" t="s">
        <v>182</v>
      </c>
      <c r="C132" s="3" t="s">
        <v>183</v>
      </c>
      <c r="D132" s="3" t="s">
        <v>155</v>
      </c>
      <c r="E132" s="4" t="s">
        <v>184</v>
      </c>
      <c r="F132" s="5">
        <v>55.692</v>
      </c>
      <c r="G132" s="3" t="s">
        <v>17</v>
      </c>
      <c r="H132" s="6">
        <v>2</v>
      </c>
      <c r="I132" s="5">
        <f t="shared" si="2"/>
        <v>111.384</v>
      </c>
    </row>
    <row r="133" spans="1:9" ht="91.5" customHeight="1" x14ac:dyDescent="0.3">
      <c r="A133" s="18"/>
      <c r="B133" s="7" t="s">
        <v>182</v>
      </c>
      <c r="C133" s="7" t="s">
        <v>183</v>
      </c>
      <c r="D133" s="7" t="s">
        <v>155</v>
      </c>
      <c r="E133" s="8" t="s">
        <v>184</v>
      </c>
      <c r="F133" s="9">
        <v>55.692</v>
      </c>
      <c r="G133" s="7" t="s">
        <v>18</v>
      </c>
      <c r="H133" s="6">
        <v>3</v>
      </c>
      <c r="I133" s="9">
        <f t="shared" si="2"/>
        <v>167.07599999999999</v>
      </c>
    </row>
    <row r="134" spans="1:9" ht="91.5" customHeight="1" thickBot="1" x14ac:dyDescent="0.35">
      <c r="A134" s="18"/>
      <c r="B134" s="3" t="s">
        <v>182</v>
      </c>
      <c r="C134" s="3" t="s">
        <v>183</v>
      </c>
      <c r="D134" s="3" t="s">
        <v>155</v>
      </c>
      <c r="E134" s="4" t="s">
        <v>184</v>
      </c>
      <c r="F134" s="5">
        <v>55.692</v>
      </c>
      <c r="G134" s="3" t="s">
        <v>12</v>
      </c>
      <c r="H134" s="6">
        <v>1</v>
      </c>
      <c r="I134" s="5">
        <f t="shared" si="2"/>
        <v>55.692</v>
      </c>
    </row>
    <row r="135" spans="1:9" ht="91.5" customHeight="1" x14ac:dyDescent="0.3">
      <c r="A135" s="19"/>
      <c r="B135" s="14" t="s">
        <v>185</v>
      </c>
      <c r="C135" s="14" t="s">
        <v>186</v>
      </c>
      <c r="D135" s="14" t="s">
        <v>155</v>
      </c>
      <c r="E135" s="15" t="s">
        <v>187</v>
      </c>
      <c r="F135" s="16">
        <v>53.207999999999998</v>
      </c>
      <c r="G135" s="14" t="s">
        <v>30</v>
      </c>
      <c r="H135" s="13">
        <v>2</v>
      </c>
      <c r="I135" s="16">
        <f t="shared" si="2"/>
        <v>106.416</v>
      </c>
    </row>
    <row r="136" spans="1:9" ht="91.5" customHeight="1" x14ac:dyDescent="0.3">
      <c r="A136" s="18"/>
      <c r="B136" s="3" t="s">
        <v>185</v>
      </c>
      <c r="C136" s="3" t="s">
        <v>186</v>
      </c>
      <c r="D136" s="3" t="s">
        <v>155</v>
      </c>
      <c r="E136" s="4" t="s">
        <v>187</v>
      </c>
      <c r="F136" s="5">
        <v>53.207999999999998</v>
      </c>
      <c r="G136" s="3" t="s">
        <v>12</v>
      </c>
      <c r="H136" s="6">
        <v>1</v>
      </c>
      <c r="I136" s="5">
        <f t="shared" si="2"/>
        <v>53.207999999999998</v>
      </c>
    </row>
    <row r="137" spans="1:9" ht="91.5" customHeight="1" thickBot="1" x14ac:dyDescent="0.35">
      <c r="A137" s="18"/>
      <c r="B137" s="7" t="s">
        <v>185</v>
      </c>
      <c r="C137" s="7" t="s">
        <v>186</v>
      </c>
      <c r="D137" s="7" t="s">
        <v>155</v>
      </c>
      <c r="E137" s="8" t="s">
        <v>187</v>
      </c>
      <c r="F137" s="9">
        <v>53.207999999999998</v>
      </c>
      <c r="G137" s="7" t="s">
        <v>127</v>
      </c>
      <c r="H137" s="6">
        <v>2</v>
      </c>
      <c r="I137" s="9">
        <f t="shared" si="2"/>
        <v>106.416</v>
      </c>
    </row>
    <row r="138" spans="1:9" ht="91.5" customHeight="1" thickBot="1" x14ac:dyDescent="0.35">
      <c r="A138" s="19"/>
      <c r="B138" s="10" t="s">
        <v>188</v>
      </c>
      <c r="C138" s="10" t="s">
        <v>189</v>
      </c>
      <c r="D138" s="10" t="s">
        <v>155</v>
      </c>
      <c r="E138" s="11" t="s">
        <v>190</v>
      </c>
      <c r="F138" s="12">
        <v>47.286000000000001</v>
      </c>
      <c r="G138" s="10" t="s">
        <v>127</v>
      </c>
      <c r="H138" s="13">
        <v>1</v>
      </c>
      <c r="I138" s="12">
        <f t="shared" si="2"/>
        <v>47.286000000000001</v>
      </c>
    </row>
    <row r="139" spans="1:9" ht="91.5" customHeight="1" x14ac:dyDescent="0.3">
      <c r="A139" s="19"/>
      <c r="B139" s="14" t="s">
        <v>191</v>
      </c>
      <c r="C139" s="14" t="s">
        <v>192</v>
      </c>
      <c r="D139" s="14" t="s">
        <v>15</v>
      </c>
      <c r="E139" s="15" t="s">
        <v>193</v>
      </c>
      <c r="F139" s="16">
        <v>34.433999999999997</v>
      </c>
      <c r="G139" s="14" t="s">
        <v>46</v>
      </c>
      <c r="H139" s="13">
        <v>1</v>
      </c>
      <c r="I139" s="16">
        <f t="shared" si="2"/>
        <v>34.433999999999997</v>
      </c>
    </row>
    <row r="140" spans="1:9" ht="91.5" customHeight="1" x14ac:dyDescent="0.3">
      <c r="A140" s="18"/>
      <c r="B140" s="3" t="s">
        <v>191</v>
      </c>
      <c r="C140" s="3" t="s">
        <v>192</v>
      </c>
      <c r="D140" s="3" t="s">
        <v>15</v>
      </c>
      <c r="E140" s="4" t="s">
        <v>193</v>
      </c>
      <c r="F140" s="5">
        <v>34.433999999999997</v>
      </c>
      <c r="G140" s="3" t="s">
        <v>47</v>
      </c>
      <c r="H140" s="6">
        <v>1</v>
      </c>
      <c r="I140" s="5">
        <f t="shared" si="2"/>
        <v>34.433999999999997</v>
      </c>
    </row>
    <row r="141" spans="1:9" ht="91.5" customHeight="1" thickBot="1" x14ac:dyDescent="0.35">
      <c r="A141" s="18"/>
      <c r="B141" s="7" t="s">
        <v>191</v>
      </c>
      <c r="C141" s="7" t="s">
        <v>192</v>
      </c>
      <c r="D141" s="7" t="s">
        <v>15</v>
      </c>
      <c r="E141" s="8" t="s">
        <v>193</v>
      </c>
      <c r="F141" s="9">
        <v>34.433999999999997</v>
      </c>
      <c r="G141" s="7" t="s">
        <v>194</v>
      </c>
      <c r="H141" s="6">
        <v>2</v>
      </c>
      <c r="I141" s="9">
        <f t="shared" si="2"/>
        <v>68.867999999999995</v>
      </c>
    </row>
    <row r="142" spans="1:9" ht="91.5" customHeight="1" x14ac:dyDescent="0.3">
      <c r="A142" s="19"/>
      <c r="B142" s="10" t="s">
        <v>195</v>
      </c>
      <c r="C142" s="10" t="s">
        <v>196</v>
      </c>
      <c r="D142" s="10" t="s">
        <v>197</v>
      </c>
      <c r="E142" s="11" t="s">
        <v>198</v>
      </c>
      <c r="F142" s="12">
        <v>78.84</v>
      </c>
      <c r="G142" s="10" t="s">
        <v>53</v>
      </c>
      <c r="H142" s="13">
        <v>1</v>
      </c>
      <c r="I142" s="12">
        <f t="shared" si="2"/>
        <v>78.84</v>
      </c>
    </row>
    <row r="143" spans="1:9" ht="91.5" customHeight="1" x14ac:dyDescent="0.3">
      <c r="A143" s="18"/>
      <c r="B143" s="7" t="s">
        <v>195</v>
      </c>
      <c r="C143" s="7" t="s">
        <v>196</v>
      </c>
      <c r="D143" s="7" t="s">
        <v>197</v>
      </c>
      <c r="E143" s="8" t="s">
        <v>198</v>
      </c>
      <c r="F143" s="9">
        <v>78.84</v>
      </c>
      <c r="G143" s="7" t="s">
        <v>170</v>
      </c>
      <c r="H143" s="6">
        <v>1</v>
      </c>
      <c r="I143" s="9">
        <f t="shared" si="2"/>
        <v>78.84</v>
      </c>
    </row>
    <row r="144" spans="1:9" ht="91.5" customHeight="1" thickBot="1" x14ac:dyDescent="0.35">
      <c r="A144" s="18"/>
      <c r="B144" s="3" t="s">
        <v>195</v>
      </c>
      <c r="C144" s="3" t="s">
        <v>196</v>
      </c>
      <c r="D144" s="3" t="s">
        <v>197</v>
      </c>
      <c r="E144" s="4" t="s">
        <v>198</v>
      </c>
      <c r="F144" s="5">
        <v>78.84</v>
      </c>
      <c r="G144" s="3" t="s">
        <v>46</v>
      </c>
      <c r="H144" s="6">
        <v>1</v>
      </c>
      <c r="I144" s="5">
        <f t="shared" si="2"/>
        <v>78.84</v>
      </c>
    </row>
    <row r="145" spans="1:9" ht="91.5" customHeight="1" x14ac:dyDescent="0.3">
      <c r="A145" s="19"/>
      <c r="B145" s="14" t="s">
        <v>199</v>
      </c>
      <c r="C145" s="14" t="s">
        <v>200</v>
      </c>
      <c r="D145" s="14" t="s">
        <v>197</v>
      </c>
      <c r="E145" s="15" t="s">
        <v>201</v>
      </c>
      <c r="F145" s="16">
        <v>46.62</v>
      </c>
      <c r="G145" s="14" t="s">
        <v>169</v>
      </c>
      <c r="H145" s="13">
        <v>1</v>
      </c>
      <c r="I145" s="16">
        <f t="shared" si="2"/>
        <v>46.62</v>
      </c>
    </row>
    <row r="146" spans="1:9" ht="91.5" customHeight="1" x14ac:dyDescent="0.3">
      <c r="A146" s="18"/>
      <c r="B146" s="3" t="s">
        <v>199</v>
      </c>
      <c r="C146" s="3" t="s">
        <v>200</v>
      </c>
      <c r="D146" s="3" t="s">
        <v>197</v>
      </c>
      <c r="E146" s="4" t="s">
        <v>201</v>
      </c>
      <c r="F146" s="5">
        <v>46.62</v>
      </c>
      <c r="G146" s="3" t="s">
        <v>170</v>
      </c>
      <c r="H146" s="6">
        <v>3</v>
      </c>
      <c r="I146" s="5">
        <f t="shared" si="2"/>
        <v>139.85999999999999</v>
      </c>
    </row>
    <row r="147" spans="1:9" ht="91.5" customHeight="1" thickBot="1" x14ac:dyDescent="0.35">
      <c r="A147" s="18"/>
      <c r="B147" s="7" t="s">
        <v>199</v>
      </c>
      <c r="C147" s="7" t="s">
        <v>200</v>
      </c>
      <c r="D147" s="7" t="s">
        <v>197</v>
      </c>
      <c r="E147" s="8" t="s">
        <v>201</v>
      </c>
      <c r="F147" s="9">
        <v>46.62</v>
      </c>
      <c r="G147" s="7" t="s">
        <v>46</v>
      </c>
      <c r="H147" s="6">
        <v>1</v>
      </c>
      <c r="I147" s="9">
        <f t="shared" si="2"/>
        <v>46.62</v>
      </c>
    </row>
    <row r="148" spans="1:9" ht="91.5" customHeight="1" x14ac:dyDescent="0.3">
      <c r="A148" s="19"/>
      <c r="B148" s="10" t="s">
        <v>202</v>
      </c>
      <c r="C148" s="10"/>
      <c r="D148" s="10" t="s">
        <v>197</v>
      </c>
      <c r="E148" s="11" t="s">
        <v>203</v>
      </c>
      <c r="F148" s="12">
        <v>44.82</v>
      </c>
      <c r="G148" s="10" t="s">
        <v>169</v>
      </c>
      <c r="H148" s="13">
        <v>1</v>
      </c>
      <c r="I148" s="12">
        <f t="shared" si="2"/>
        <v>44.82</v>
      </c>
    </row>
    <row r="149" spans="1:9" ht="91.5" customHeight="1" x14ac:dyDescent="0.3">
      <c r="A149" s="18"/>
      <c r="B149" s="7" t="s">
        <v>202</v>
      </c>
      <c r="C149" s="7"/>
      <c r="D149" s="7" t="s">
        <v>197</v>
      </c>
      <c r="E149" s="8" t="s">
        <v>203</v>
      </c>
      <c r="F149" s="9">
        <v>44.82</v>
      </c>
      <c r="G149" s="7" t="s">
        <v>46</v>
      </c>
      <c r="H149" s="6">
        <v>1</v>
      </c>
      <c r="I149" s="9">
        <f t="shared" si="2"/>
        <v>44.82</v>
      </c>
    </row>
    <row r="150" spans="1:9" ht="91.5" customHeight="1" thickBot="1" x14ac:dyDescent="0.35">
      <c r="A150" s="18"/>
      <c r="B150" s="3" t="s">
        <v>202</v>
      </c>
      <c r="C150" s="3"/>
      <c r="D150" s="3" t="s">
        <v>197</v>
      </c>
      <c r="E150" s="4" t="s">
        <v>203</v>
      </c>
      <c r="F150" s="5">
        <v>44.82</v>
      </c>
      <c r="G150" s="3" t="s">
        <v>171</v>
      </c>
      <c r="H150" s="6">
        <v>1</v>
      </c>
      <c r="I150" s="5">
        <f t="shared" si="2"/>
        <v>44.82</v>
      </c>
    </row>
    <row r="151" spans="1:9" ht="91.5" customHeight="1" x14ac:dyDescent="0.3">
      <c r="A151" s="19"/>
      <c r="B151" s="14" t="s">
        <v>204</v>
      </c>
      <c r="C151" s="14" t="s">
        <v>205</v>
      </c>
      <c r="D151" s="14" t="s">
        <v>197</v>
      </c>
      <c r="E151" s="15" t="s">
        <v>206</v>
      </c>
      <c r="F151" s="16">
        <v>46.62</v>
      </c>
      <c r="G151" s="14" t="s">
        <v>169</v>
      </c>
      <c r="H151" s="13">
        <v>1</v>
      </c>
      <c r="I151" s="16">
        <f t="shared" si="2"/>
        <v>46.62</v>
      </c>
    </row>
    <row r="152" spans="1:9" ht="91.5" customHeight="1" thickBot="1" x14ac:dyDescent="0.35">
      <c r="A152" s="18"/>
      <c r="B152" s="3" t="s">
        <v>204</v>
      </c>
      <c r="C152" s="3" t="s">
        <v>205</v>
      </c>
      <c r="D152" s="3" t="s">
        <v>197</v>
      </c>
      <c r="E152" s="4" t="s">
        <v>206</v>
      </c>
      <c r="F152" s="5">
        <v>46.62</v>
      </c>
      <c r="G152" s="3" t="s">
        <v>65</v>
      </c>
      <c r="H152" s="6">
        <v>1</v>
      </c>
      <c r="I152" s="5">
        <f t="shared" si="2"/>
        <v>46.62</v>
      </c>
    </row>
    <row r="153" spans="1:9" ht="91.5" customHeight="1" thickBot="1" x14ac:dyDescent="0.35">
      <c r="A153" s="19"/>
      <c r="B153" s="14" t="s">
        <v>207</v>
      </c>
      <c r="C153" s="14"/>
      <c r="D153" s="14" t="s">
        <v>197</v>
      </c>
      <c r="E153" s="15" t="s">
        <v>208</v>
      </c>
      <c r="F153" s="16">
        <v>48.24</v>
      </c>
      <c r="G153" s="14" t="s">
        <v>171</v>
      </c>
      <c r="H153" s="13">
        <v>1</v>
      </c>
      <c r="I153" s="16">
        <f t="shared" si="2"/>
        <v>48.24</v>
      </c>
    </row>
    <row r="154" spans="1:9" ht="91.5" customHeight="1" x14ac:dyDescent="0.3">
      <c r="A154" s="19"/>
      <c r="B154" s="10" t="s">
        <v>209</v>
      </c>
      <c r="C154" s="10"/>
      <c r="D154" s="10" t="s">
        <v>197</v>
      </c>
      <c r="E154" s="11" t="s">
        <v>210</v>
      </c>
      <c r="F154" s="12">
        <v>48.24</v>
      </c>
      <c r="G154" s="10" t="s">
        <v>74</v>
      </c>
      <c r="H154" s="13">
        <v>1</v>
      </c>
      <c r="I154" s="12">
        <f t="shared" si="2"/>
        <v>48.24</v>
      </c>
    </row>
    <row r="155" spans="1:9" ht="91.5" customHeight="1" x14ac:dyDescent="0.3">
      <c r="A155" s="18"/>
      <c r="B155" s="7" t="s">
        <v>209</v>
      </c>
      <c r="C155" s="7"/>
      <c r="D155" s="7" t="s">
        <v>197</v>
      </c>
      <c r="E155" s="8" t="s">
        <v>210</v>
      </c>
      <c r="F155" s="9">
        <v>48.24</v>
      </c>
      <c r="G155" s="7" t="s">
        <v>53</v>
      </c>
      <c r="H155" s="6">
        <v>1</v>
      </c>
      <c r="I155" s="9">
        <f t="shared" si="2"/>
        <v>48.24</v>
      </c>
    </row>
    <row r="156" spans="1:9" ht="91.5" customHeight="1" thickBot="1" x14ac:dyDescent="0.35">
      <c r="A156" s="18"/>
      <c r="B156" s="3" t="s">
        <v>209</v>
      </c>
      <c r="C156" s="3"/>
      <c r="D156" s="3" t="s">
        <v>197</v>
      </c>
      <c r="E156" s="4" t="s">
        <v>210</v>
      </c>
      <c r="F156" s="5">
        <v>48.24</v>
      </c>
      <c r="G156" s="3" t="s">
        <v>171</v>
      </c>
      <c r="H156" s="6">
        <v>2</v>
      </c>
      <c r="I156" s="5">
        <f t="shared" si="2"/>
        <v>96.48</v>
      </c>
    </row>
    <row r="157" spans="1:9" ht="91.5" customHeight="1" x14ac:dyDescent="0.3">
      <c r="A157" s="19"/>
      <c r="B157" s="14" t="s">
        <v>211</v>
      </c>
      <c r="C157" s="14" t="s">
        <v>212</v>
      </c>
      <c r="D157" s="14" t="s">
        <v>213</v>
      </c>
      <c r="E157" s="15" t="s">
        <v>214</v>
      </c>
      <c r="F157" s="16">
        <v>30.132000000000001</v>
      </c>
      <c r="G157" s="14" t="s">
        <v>171</v>
      </c>
      <c r="H157" s="13">
        <v>2</v>
      </c>
      <c r="I157" s="16">
        <f t="shared" si="2"/>
        <v>60.264000000000003</v>
      </c>
    </row>
    <row r="158" spans="1:9" ht="91.5" customHeight="1" thickBot="1" x14ac:dyDescent="0.35">
      <c r="A158" s="18"/>
      <c r="B158" s="3" t="s">
        <v>211</v>
      </c>
      <c r="C158" s="3" t="s">
        <v>212</v>
      </c>
      <c r="D158" s="3" t="s">
        <v>213</v>
      </c>
      <c r="E158" s="4" t="s">
        <v>214</v>
      </c>
      <c r="F158" s="5">
        <v>30.132000000000001</v>
      </c>
      <c r="G158" s="3" t="s">
        <v>215</v>
      </c>
      <c r="H158" s="6">
        <v>1</v>
      </c>
      <c r="I158" s="5">
        <f t="shared" si="2"/>
        <v>30.132000000000001</v>
      </c>
    </row>
    <row r="159" spans="1:9" ht="91.5" customHeight="1" thickBot="1" x14ac:dyDescent="0.35">
      <c r="A159" s="19"/>
      <c r="B159" s="14" t="s">
        <v>216</v>
      </c>
      <c r="C159" s="14"/>
      <c r="D159" s="14" t="s">
        <v>213</v>
      </c>
      <c r="E159" s="15" t="s">
        <v>217</v>
      </c>
      <c r="F159" s="16">
        <v>53.46</v>
      </c>
      <c r="G159" s="14" t="s">
        <v>53</v>
      </c>
      <c r="H159" s="13">
        <v>1</v>
      </c>
      <c r="I159" s="16">
        <f t="shared" si="2"/>
        <v>53.46</v>
      </c>
    </row>
    <row r="160" spans="1:9" ht="91.5" customHeight="1" thickBot="1" x14ac:dyDescent="0.35">
      <c r="A160" s="19"/>
      <c r="B160" s="10" t="s">
        <v>218</v>
      </c>
      <c r="C160" s="10"/>
      <c r="D160" s="10" t="s">
        <v>213</v>
      </c>
      <c r="E160" s="11" t="s">
        <v>219</v>
      </c>
      <c r="F160" s="12">
        <v>53.46</v>
      </c>
      <c r="G160" s="10" t="s">
        <v>169</v>
      </c>
      <c r="H160" s="13">
        <v>1</v>
      </c>
      <c r="I160" s="12">
        <f t="shared" si="2"/>
        <v>53.46</v>
      </c>
    </row>
    <row r="161" spans="1:9" ht="91.5" customHeight="1" thickBot="1" x14ac:dyDescent="0.35">
      <c r="A161" s="19"/>
      <c r="B161" s="14" t="s">
        <v>220</v>
      </c>
      <c r="C161" s="14" t="s">
        <v>221</v>
      </c>
      <c r="D161" s="14" t="s">
        <v>213</v>
      </c>
      <c r="E161" s="15" t="s">
        <v>222</v>
      </c>
      <c r="F161" s="16">
        <v>51.192</v>
      </c>
      <c r="G161" s="14" t="s">
        <v>169</v>
      </c>
      <c r="H161" s="13">
        <v>1</v>
      </c>
      <c r="I161" s="16">
        <f t="shared" si="2"/>
        <v>51.192</v>
      </c>
    </row>
    <row r="162" spans="1:9" ht="91.5" customHeight="1" x14ac:dyDescent="0.3">
      <c r="A162" s="19"/>
      <c r="B162" s="10" t="s">
        <v>223</v>
      </c>
      <c r="C162" s="10" t="s">
        <v>224</v>
      </c>
      <c r="D162" s="10" t="s">
        <v>213</v>
      </c>
      <c r="E162" s="11" t="s">
        <v>225</v>
      </c>
      <c r="F162" s="12">
        <v>56.375999999999998</v>
      </c>
      <c r="G162" s="10" t="s">
        <v>74</v>
      </c>
      <c r="H162" s="13">
        <v>1</v>
      </c>
      <c r="I162" s="12">
        <f t="shared" si="2"/>
        <v>56.375999999999998</v>
      </c>
    </row>
    <row r="163" spans="1:9" ht="91.5" customHeight="1" x14ac:dyDescent="0.3">
      <c r="A163" s="18"/>
      <c r="B163" s="7" t="s">
        <v>223</v>
      </c>
      <c r="C163" s="7" t="s">
        <v>224</v>
      </c>
      <c r="D163" s="7" t="s">
        <v>213</v>
      </c>
      <c r="E163" s="8" t="s">
        <v>225</v>
      </c>
      <c r="F163" s="9">
        <v>56.375999999999998</v>
      </c>
      <c r="G163" s="7" t="s">
        <v>46</v>
      </c>
      <c r="H163" s="6">
        <v>1</v>
      </c>
      <c r="I163" s="9">
        <f t="shared" si="2"/>
        <v>56.375999999999998</v>
      </c>
    </row>
    <row r="164" spans="1:9" ht="91.5" customHeight="1" thickBot="1" x14ac:dyDescent="0.35">
      <c r="A164" s="18"/>
      <c r="B164" s="3" t="s">
        <v>223</v>
      </c>
      <c r="C164" s="3" t="s">
        <v>224</v>
      </c>
      <c r="D164" s="3" t="s">
        <v>213</v>
      </c>
      <c r="E164" s="4" t="s">
        <v>225</v>
      </c>
      <c r="F164" s="5">
        <v>56.375999999999998</v>
      </c>
      <c r="G164" s="3" t="s">
        <v>171</v>
      </c>
      <c r="H164" s="6">
        <v>1</v>
      </c>
      <c r="I164" s="5">
        <f t="shared" si="2"/>
        <v>56.375999999999998</v>
      </c>
    </row>
    <row r="165" spans="1:9" ht="91.5" customHeight="1" x14ac:dyDescent="0.3">
      <c r="A165" s="19"/>
      <c r="B165" s="14" t="s">
        <v>226</v>
      </c>
      <c r="C165" s="14" t="s">
        <v>227</v>
      </c>
      <c r="D165" s="14" t="s">
        <v>213</v>
      </c>
      <c r="E165" s="15" t="s">
        <v>228</v>
      </c>
      <c r="F165" s="16">
        <v>35.28</v>
      </c>
      <c r="G165" s="14" t="s">
        <v>74</v>
      </c>
      <c r="H165" s="13">
        <v>1</v>
      </c>
      <c r="I165" s="16">
        <f t="shared" si="2"/>
        <v>35.28</v>
      </c>
    </row>
    <row r="166" spans="1:9" ht="91.5" customHeight="1" thickBot="1" x14ac:dyDescent="0.35">
      <c r="A166" s="18"/>
      <c r="B166" s="3" t="s">
        <v>226</v>
      </c>
      <c r="C166" s="3" t="s">
        <v>227</v>
      </c>
      <c r="D166" s="3" t="s">
        <v>213</v>
      </c>
      <c r="E166" s="4" t="s">
        <v>228</v>
      </c>
      <c r="F166" s="5">
        <v>35.28</v>
      </c>
      <c r="G166" s="3" t="s">
        <v>171</v>
      </c>
      <c r="H166" s="6">
        <v>1</v>
      </c>
      <c r="I166" s="5">
        <f t="shared" si="2"/>
        <v>35.28</v>
      </c>
    </row>
    <row r="167" spans="1:9" ht="91.5" customHeight="1" x14ac:dyDescent="0.3">
      <c r="A167" s="19"/>
      <c r="B167" s="14" t="s">
        <v>229</v>
      </c>
      <c r="C167" s="14" t="s">
        <v>230</v>
      </c>
      <c r="D167" s="14" t="s">
        <v>213</v>
      </c>
      <c r="E167" s="15" t="s">
        <v>231</v>
      </c>
      <c r="F167" s="16">
        <v>41.957999999999998</v>
      </c>
      <c r="G167" s="14" t="s">
        <v>74</v>
      </c>
      <c r="H167" s="13">
        <v>2</v>
      </c>
      <c r="I167" s="16">
        <f t="shared" si="2"/>
        <v>83.915999999999997</v>
      </c>
    </row>
    <row r="168" spans="1:9" ht="91.5" customHeight="1" x14ac:dyDescent="0.3">
      <c r="A168" s="18"/>
      <c r="B168" s="3" t="s">
        <v>229</v>
      </c>
      <c r="C168" s="3" t="s">
        <v>230</v>
      </c>
      <c r="D168" s="3" t="s">
        <v>213</v>
      </c>
      <c r="E168" s="4" t="s">
        <v>231</v>
      </c>
      <c r="F168" s="5">
        <v>41.957999999999998</v>
      </c>
      <c r="G168" s="3" t="s">
        <v>169</v>
      </c>
      <c r="H168" s="6">
        <v>2</v>
      </c>
      <c r="I168" s="5">
        <f t="shared" si="2"/>
        <v>83.915999999999997</v>
      </c>
    </row>
    <row r="169" spans="1:9" ht="91.5" customHeight="1" x14ac:dyDescent="0.3">
      <c r="A169" s="18"/>
      <c r="B169" s="7" t="s">
        <v>229</v>
      </c>
      <c r="C169" s="7" t="s">
        <v>230</v>
      </c>
      <c r="D169" s="7" t="s">
        <v>213</v>
      </c>
      <c r="E169" s="8" t="s">
        <v>231</v>
      </c>
      <c r="F169" s="9">
        <v>41.957999999999998</v>
      </c>
      <c r="G169" s="7" t="s">
        <v>53</v>
      </c>
      <c r="H169" s="6">
        <v>1</v>
      </c>
      <c r="I169" s="9">
        <f t="shared" si="2"/>
        <v>41.957999999999998</v>
      </c>
    </row>
    <row r="170" spans="1:9" ht="91.5" customHeight="1" x14ac:dyDescent="0.3">
      <c r="A170" s="18"/>
      <c r="B170" s="3" t="s">
        <v>229</v>
      </c>
      <c r="C170" s="3" t="s">
        <v>230</v>
      </c>
      <c r="D170" s="3" t="s">
        <v>213</v>
      </c>
      <c r="E170" s="4" t="s">
        <v>231</v>
      </c>
      <c r="F170" s="5">
        <v>41.957999999999998</v>
      </c>
      <c r="G170" s="3" t="s">
        <v>170</v>
      </c>
      <c r="H170" s="6">
        <v>1</v>
      </c>
      <c r="I170" s="5">
        <f t="shared" si="2"/>
        <v>41.957999999999998</v>
      </c>
    </row>
    <row r="171" spans="1:9" ht="91.5" customHeight="1" x14ac:dyDescent="0.3">
      <c r="A171" s="18"/>
      <c r="B171" s="7" t="s">
        <v>229</v>
      </c>
      <c r="C171" s="7" t="s">
        <v>230</v>
      </c>
      <c r="D171" s="7" t="s">
        <v>213</v>
      </c>
      <c r="E171" s="8" t="s">
        <v>231</v>
      </c>
      <c r="F171" s="9">
        <v>41.957999999999998</v>
      </c>
      <c r="G171" s="7" t="s">
        <v>46</v>
      </c>
      <c r="H171" s="6">
        <v>3</v>
      </c>
      <c r="I171" s="9">
        <f t="shared" si="2"/>
        <v>125.874</v>
      </c>
    </row>
    <row r="172" spans="1:9" ht="91.5" customHeight="1" x14ac:dyDescent="0.3">
      <c r="A172" s="18"/>
      <c r="B172" s="3" t="s">
        <v>229</v>
      </c>
      <c r="C172" s="3" t="s">
        <v>230</v>
      </c>
      <c r="D172" s="3" t="s">
        <v>213</v>
      </c>
      <c r="E172" s="4" t="s">
        <v>231</v>
      </c>
      <c r="F172" s="5">
        <v>41.957999999999998</v>
      </c>
      <c r="G172" s="3" t="s">
        <v>171</v>
      </c>
      <c r="H172" s="6">
        <v>1</v>
      </c>
      <c r="I172" s="5">
        <f t="shared" si="2"/>
        <v>41.957999999999998</v>
      </c>
    </row>
    <row r="173" spans="1:9" ht="91.5" customHeight="1" thickBot="1" x14ac:dyDescent="0.35">
      <c r="A173" s="18"/>
      <c r="B173" s="7" t="s">
        <v>229</v>
      </c>
      <c r="C173" s="7" t="s">
        <v>230</v>
      </c>
      <c r="D173" s="7" t="s">
        <v>213</v>
      </c>
      <c r="E173" s="8" t="s">
        <v>231</v>
      </c>
      <c r="F173" s="9">
        <v>41.957999999999998</v>
      </c>
      <c r="G173" s="7" t="s">
        <v>65</v>
      </c>
      <c r="H173" s="6">
        <v>1</v>
      </c>
      <c r="I173" s="9">
        <f t="shared" si="2"/>
        <v>41.957999999999998</v>
      </c>
    </row>
    <row r="174" spans="1:9" ht="91.5" customHeight="1" x14ac:dyDescent="0.3">
      <c r="A174" s="19"/>
      <c r="B174" s="10" t="s">
        <v>232</v>
      </c>
      <c r="C174" s="10"/>
      <c r="D174" s="10" t="s">
        <v>213</v>
      </c>
      <c r="E174" s="11" t="s">
        <v>233</v>
      </c>
      <c r="F174" s="12">
        <v>41.957999999999998</v>
      </c>
      <c r="G174" s="10" t="s">
        <v>234</v>
      </c>
      <c r="H174" s="13">
        <v>1</v>
      </c>
      <c r="I174" s="12">
        <f t="shared" si="2"/>
        <v>41.957999999999998</v>
      </c>
    </row>
    <row r="175" spans="1:9" ht="91.5" customHeight="1" x14ac:dyDescent="0.3">
      <c r="A175" s="18"/>
      <c r="B175" s="7" t="s">
        <v>232</v>
      </c>
      <c r="C175" s="7"/>
      <c r="D175" s="7" t="s">
        <v>213</v>
      </c>
      <c r="E175" s="8" t="s">
        <v>233</v>
      </c>
      <c r="F175" s="9">
        <v>41.957999999999998</v>
      </c>
      <c r="G175" s="7" t="s">
        <v>74</v>
      </c>
      <c r="H175" s="6">
        <v>1</v>
      </c>
      <c r="I175" s="9">
        <f t="shared" si="2"/>
        <v>41.957999999999998</v>
      </c>
    </row>
    <row r="176" spans="1:9" ht="91.5" customHeight="1" x14ac:dyDescent="0.3">
      <c r="A176" s="18"/>
      <c r="B176" s="3" t="s">
        <v>232</v>
      </c>
      <c r="C176" s="3"/>
      <c r="D176" s="3" t="s">
        <v>213</v>
      </c>
      <c r="E176" s="4" t="s">
        <v>233</v>
      </c>
      <c r="F176" s="5">
        <v>41.957999999999998</v>
      </c>
      <c r="G176" s="3" t="s">
        <v>53</v>
      </c>
      <c r="H176" s="6">
        <v>2</v>
      </c>
      <c r="I176" s="5">
        <f t="shared" si="2"/>
        <v>83.915999999999997</v>
      </c>
    </row>
    <row r="177" spans="1:9" ht="91.5" customHeight="1" x14ac:dyDescent="0.3">
      <c r="A177" s="18"/>
      <c r="B177" s="7" t="s">
        <v>232</v>
      </c>
      <c r="C177" s="7"/>
      <c r="D177" s="7" t="s">
        <v>213</v>
      </c>
      <c r="E177" s="8" t="s">
        <v>233</v>
      </c>
      <c r="F177" s="9">
        <v>41.957999999999998</v>
      </c>
      <c r="G177" s="7" t="s">
        <v>170</v>
      </c>
      <c r="H177" s="6">
        <v>2</v>
      </c>
      <c r="I177" s="9">
        <f t="shared" si="2"/>
        <v>83.915999999999997</v>
      </c>
    </row>
    <row r="178" spans="1:9" ht="91.5" customHeight="1" thickBot="1" x14ac:dyDescent="0.35">
      <c r="A178" s="18"/>
      <c r="B178" s="3" t="s">
        <v>232</v>
      </c>
      <c r="C178" s="3"/>
      <c r="D178" s="3" t="s">
        <v>213</v>
      </c>
      <c r="E178" s="4" t="s">
        <v>233</v>
      </c>
      <c r="F178" s="5">
        <v>41.957999999999998</v>
      </c>
      <c r="G178" s="3" t="s">
        <v>171</v>
      </c>
      <c r="H178" s="6">
        <v>1</v>
      </c>
      <c r="I178" s="5">
        <f t="shared" si="2"/>
        <v>41.957999999999998</v>
      </c>
    </row>
    <row r="179" spans="1:9" ht="91.5" customHeight="1" x14ac:dyDescent="0.3">
      <c r="A179" s="19"/>
      <c r="B179" s="14" t="s">
        <v>235</v>
      </c>
      <c r="C179" s="14" t="s">
        <v>236</v>
      </c>
      <c r="D179" s="14" t="s">
        <v>213</v>
      </c>
      <c r="E179" s="15" t="s">
        <v>237</v>
      </c>
      <c r="F179" s="16">
        <v>41.957999999999998</v>
      </c>
      <c r="G179" s="14" t="s">
        <v>74</v>
      </c>
      <c r="H179" s="13">
        <v>3</v>
      </c>
      <c r="I179" s="16">
        <f t="shared" si="2"/>
        <v>125.874</v>
      </c>
    </row>
    <row r="180" spans="1:9" ht="91.5" customHeight="1" x14ac:dyDescent="0.3">
      <c r="A180" s="18"/>
      <c r="B180" s="3" t="s">
        <v>235</v>
      </c>
      <c r="C180" s="3" t="s">
        <v>236</v>
      </c>
      <c r="D180" s="3" t="s">
        <v>213</v>
      </c>
      <c r="E180" s="4" t="s">
        <v>237</v>
      </c>
      <c r="F180" s="5">
        <v>41.957999999999998</v>
      </c>
      <c r="G180" s="3" t="s">
        <v>169</v>
      </c>
      <c r="H180" s="6">
        <v>2</v>
      </c>
      <c r="I180" s="5">
        <f t="shared" si="2"/>
        <v>83.915999999999997</v>
      </c>
    </row>
    <row r="181" spans="1:9" ht="91.5" customHeight="1" x14ac:dyDescent="0.3">
      <c r="A181" s="18"/>
      <c r="B181" s="7" t="s">
        <v>235</v>
      </c>
      <c r="C181" s="7" t="s">
        <v>236</v>
      </c>
      <c r="D181" s="7" t="s">
        <v>213</v>
      </c>
      <c r="E181" s="8" t="s">
        <v>237</v>
      </c>
      <c r="F181" s="9">
        <v>41.957999999999998</v>
      </c>
      <c r="G181" s="7" t="s">
        <v>53</v>
      </c>
      <c r="H181" s="6">
        <v>3</v>
      </c>
      <c r="I181" s="9">
        <f t="shared" si="2"/>
        <v>125.874</v>
      </c>
    </row>
    <row r="182" spans="1:9" ht="91.5" customHeight="1" x14ac:dyDescent="0.3">
      <c r="A182" s="18"/>
      <c r="B182" s="3" t="s">
        <v>235</v>
      </c>
      <c r="C182" s="3" t="s">
        <v>236</v>
      </c>
      <c r="D182" s="3" t="s">
        <v>213</v>
      </c>
      <c r="E182" s="4" t="s">
        <v>237</v>
      </c>
      <c r="F182" s="5">
        <v>41.957999999999998</v>
      </c>
      <c r="G182" s="3" t="s">
        <v>170</v>
      </c>
      <c r="H182" s="6">
        <v>1</v>
      </c>
      <c r="I182" s="5">
        <f t="shared" si="2"/>
        <v>41.957999999999998</v>
      </c>
    </row>
    <row r="183" spans="1:9" ht="91.5" customHeight="1" x14ac:dyDescent="0.3">
      <c r="A183" s="18"/>
      <c r="B183" s="7" t="s">
        <v>235</v>
      </c>
      <c r="C183" s="7" t="s">
        <v>236</v>
      </c>
      <c r="D183" s="7" t="s">
        <v>213</v>
      </c>
      <c r="E183" s="8" t="s">
        <v>237</v>
      </c>
      <c r="F183" s="9">
        <v>41.957999999999998</v>
      </c>
      <c r="G183" s="7" t="s">
        <v>46</v>
      </c>
      <c r="H183" s="6">
        <v>2</v>
      </c>
      <c r="I183" s="9">
        <f t="shared" si="2"/>
        <v>83.915999999999997</v>
      </c>
    </row>
    <row r="184" spans="1:9" ht="91.5" customHeight="1" x14ac:dyDescent="0.3">
      <c r="A184" s="18"/>
      <c r="B184" s="3" t="s">
        <v>235</v>
      </c>
      <c r="C184" s="3" t="s">
        <v>236</v>
      </c>
      <c r="D184" s="3" t="s">
        <v>213</v>
      </c>
      <c r="E184" s="4" t="s">
        <v>237</v>
      </c>
      <c r="F184" s="5">
        <v>41.957999999999998</v>
      </c>
      <c r="G184" s="3" t="s">
        <v>171</v>
      </c>
      <c r="H184" s="6">
        <v>1</v>
      </c>
      <c r="I184" s="5">
        <f t="shared" si="2"/>
        <v>41.957999999999998</v>
      </c>
    </row>
    <row r="185" spans="1:9" ht="91.5" customHeight="1" thickBot="1" x14ac:dyDescent="0.35">
      <c r="A185" s="18"/>
      <c r="B185" s="7" t="s">
        <v>235</v>
      </c>
      <c r="C185" s="7" t="s">
        <v>236</v>
      </c>
      <c r="D185" s="7" t="s">
        <v>213</v>
      </c>
      <c r="E185" s="8" t="s">
        <v>237</v>
      </c>
      <c r="F185" s="9">
        <v>41.957999999999998</v>
      </c>
      <c r="G185" s="7" t="s">
        <v>65</v>
      </c>
      <c r="H185" s="6">
        <v>3</v>
      </c>
      <c r="I185" s="9">
        <f t="shared" si="2"/>
        <v>125.874</v>
      </c>
    </row>
    <row r="186" spans="1:9" ht="91.5" customHeight="1" thickBot="1" x14ac:dyDescent="0.35">
      <c r="A186" s="19"/>
      <c r="B186" s="10" t="s">
        <v>238</v>
      </c>
      <c r="C186" s="10" t="s">
        <v>239</v>
      </c>
      <c r="D186" s="10" t="s">
        <v>213</v>
      </c>
      <c r="E186" s="11" t="s">
        <v>240</v>
      </c>
      <c r="F186" s="12">
        <v>57.834000000000003</v>
      </c>
      <c r="G186" s="10" t="s">
        <v>74</v>
      </c>
      <c r="H186" s="13">
        <v>1</v>
      </c>
      <c r="I186" s="12">
        <f t="shared" si="2"/>
        <v>57.834000000000003</v>
      </c>
    </row>
    <row r="187" spans="1:9" ht="91.5" customHeight="1" x14ac:dyDescent="0.3">
      <c r="A187" s="19"/>
      <c r="B187" s="14" t="s">
        <v>241</v>
      </c>
      <c r="C187" s="14" t="s">
        <v>242</v>
      </c>
      <c r="D187" s="14" t="s">
        <v>213</v>
      </c>
      <c r="E187" s="15" t="s">
        <v>243</v>
      </c>
      <c r="F187" s="16">
        <v>30.132000000000001</v>
      </c>
      <c r="G187" s="14" t="s">
        <v>169</v>
      </c>
      <c r="H187" s="13">
        <v>1</v>
      </c>
      <c r="I187" s="16">
        <f t="shared" si="2"/>
        <v>30.132000000000001</v>
      </c>
    </row>
    <row r="188" spans="1:9" ht="91.5" customHeight="1" x14ac:dyDescent="0.3">
      <c r="A188" s="18"/>
      <c r="B188" s="3" t="s">
        <v>241</v>
      </c>
      <c r="C188" s="3" t="s">
        <v>242</v>
      </c>
      <c r="D188" s="3" t="s">
        <v>213</v>
      </c>
      <c r="E188" s="4" t="s">
        <v>243</v>
      </c>
      <c r="F188" s="5">
        <v>30.132000000000001</v>
      </c>
      <c r="G188" s="3" t="s">
        <v>170</v>
      </c>
      <c r="H188" s="6">
        <v>1</v>
      </c>
      <c r="I188" s="5">
        <f t="shared" si="2"/>
        <v>30.132000000000001</v>
      </c>
    </row>
    <row r="189" spans="1:9" ht="91.5" customHeight="1" x14ac:dyDescent="0.3">
      <c r="A189" s="18"/>
      <c r="B189" s="7" t="s">
        <v>241</v>
      </c>
      <c r="C189" s="7" t="s">
        <v>242</v>
      </c>
      <c r="D189" s="7" t="s">
        <v>213</v>
      </c>
      <c r="E189" s="8" t="s">
        <v>243</v>
      </c>
      <c r="F189" s="9">
        <v>30.132000000000001</v>
      </c>
      <c r="G189" s="7" t="s">
        <v>46</v>
      </c>
      <c r="H189" s="6">
        <v>1</v>
      </c>
      <c r="I189" s="9">
        <f t="shared" si="2"/>
        <v>30.132000000000001</v>
      </c>
    </row>
    <row r="190" spans="1:9" ht="91.5" customHeight="1" thickBot="1" x14ac:dyDescent="0.35">
      <c r="A190" s="18"/>
      <c r="B190" s="3" t="s">
        <v>241</v>
      </c>
      <c r="C190" s="3" t="s">
        <v>242</v>
      </c>
      <c r="D190" s="3" t="s">
        <v>213</v>
      </c>
      <c r="E190" s="4" t="s">
        <v>243</v>
      </c>
      <c r="F190" s="5">
        <v>30.132000000000001</v>
      </c>
      <c r="G190" s="3" t="s">
        <v>171</v>
      </c>
      <c r="H190" s="6">
        <v>2</v>
      </c>
      <c r="I190" s="5">
        <f t="shared" si="2"/>
        <v>60.264000000000003</v>
      </c>
    </row>
    <row r="191" spans="1:9" ht="91.5" customHeight="1" x14ac:dyDescent="0.3">
      <c r="A191" s="19"/>
      <c r="B191" s="14" t="s">
        <v>244</v>
      </c>
      <c r="C191" s="14"/>
      <c r="D191" s="14" t="s">
        <v>213</v>
      </c>
      <c r="E191" s="15" t="s">
        <v>245</v>
      </c>
      <c r="F191" s="16">
        <v>30.132000000000001</v>
      </c>
      <c r="G191" s="14" t="s">
        <v>74</v>
      </c>
      <c r="H191" s="13">
        <v>1</v>
      </c>
      <c r="I191" s="16">
        <f t="shared" si="2"/>
        <v>30.132000000000001</v>
      </c>
    </row>
    <row r="192" spans="1:9" ht="91.5" customHeight="1" x14ac:dyDescent="0.3">
      <c r="A192" s="18"/>
      <c r="B192" s="3" t="s">
        <v>244</v>
      </c>
      <c r="C192" s="3"/>
      <c r="D192" s="3" t="s">
        <v>213</v>
      </c>
      <c r="E192" s="4" t="s">
        <v>245</v>
      </c>
      <c r="F192" s="5">
        <v>30.132000000000001</v>
      </c>
      <c r="G192" s="3" t="s">
        <v>170</v>
      </c>
      <c r="H192" s="6">
        <v>1</v>
      </c>
      <c r="I192" s="5">
        <f t="shared" si="2"/>
        <v>30.132000000000001</v>
      </c>
    </row>
    <row r="193" spans="1:9" ht="91.5" customHeight="1" thickBot="1" x14ac:dyDescent="0.35">
      <c r="A193" s="18"/>
      <c r="B193" s="7" t="s">
        <v>244</v>
      </c>
      <c r="C193" s="7"/>
      <c r="D193" s="7" t="s">
        <v>213</v>
      </c>
      <c r="E193" s="8" t="s">
        <v>245</v>
      </c>
      <c r="F193" s="9">
        <v>30.132000000000001</v>
      </c>
      <c r="G193" s="7" t="s">
        <v>46</v>
      </c>
      <c r="H193" s="6">
        <v>1</v>
      </c>
      <c r="I193" s="9">
        <f t="shared" si="2"/>
        <v>30.132000000000001</v>
      </c>
    </row>
    <row r="194" spans="1:9" ht="91.5" customHeight="1" thickBot="1" x14ac:dyDescent="0.35">
      <c r="A194" s="19"/>
      <c r="B194" s="10" t="s">
        <v>246</v>
      </c>
      <c r="C194" s="10"/>
      <c r="D194" s="10" t="s">
        <v>213</v>
      </c>
      <c r="E194" s="11" t="s">
        <v>247</v>
      </c>
      <c r="F194" s="12">
        <v>30.132000000000001</v>
      </c>
      <c r="G194" s="10" t="s">
        <v>171</v>
      </c>
      <c r="H194" s="13">
        <v>2</v>
      </c>
      <c r="I194" s="12">
        <f t="shared" si="2"/>
        <v>60.264000000000003</v>
      </c>
    </row>
    <row r="195" spans="1:9" ht="91.5" customHeight="1" x14ac:dyDescent="0.3">
      <c r="A195" s="19"/>
      <c r="B195" s="14" t="s">
        <v>248</v>
      </c>
      <c r="C195" s="14"/>
      <c r="D195" s="14" t="s">
        <v>213</v>
      </c>
      <c r="E195" s="15" t="s">
        <v>249</v>
      </c>
      <c r="F195" s="16">
        <v>30.132000000000001</v>
      </c>
      <c r="G195" s="14" t="s">
        <v>74</v>
      </c>
      <c r="H195" s="13">
        <v>1</v>
      </c>
      <c r="I195" s="16">
        <f t="shared" ref="I195:I258" si="3">F195*H195</f>
        <v>30.132000000000001</v>
      </c>
    </row>
    <row r="196" spans="1:9" ht="91.5" customHeight="1" thickBot="1" x14ac:dyDescent="0.35">
      <c r="A196" s="18"/>
      <c r="B196" s="3" t="s">
        <v>248</v>
      </c>
      <c r="C196" s="3"/>
      <c r="D196" s="3" t="s">
        <v>213</v>
      </c>
      <c r="E196" s="4" t="s">
        <v>249</v>
      </c>
      <c r="F196" s="5">
        <v>30.132000000000001</v>
      </c>
      <c r="G196" s="3" t="s">
        <v>171</v>
      </c>
      <c r="H196" s="6">
        <v>2</v>
      </c>
      <c r="I196" s="5">
        <f t="shared" si="3"/>
        <v>60.264000000000003</v>
      </c>
    </row>
    <row r="197" spans="1:9" ht="91.5" customHeight="1" x14ac:dyDescent="0.3">
      <c r="A197" s="19"/>
      <c r="B197" s="14" t="s">
        <v>250</v>
      </c>
      <c r="C197" s="14"/>
      <c r="D197" s="14" t="s">
        <v>213</v>
      </c>
      <c r="E197" s="15" t="s">
        <v>251</v>
      </c>
      <c r="F197" s="16">
        <v>30.132000000000001</v>
      </c>
      <c r="G197" s="14" t="s">
        <v>74</v>
      </c>
      <c r="H197" s="13">
        <v>1</v>
      </c>
      <c r="I197" s="16">
        <f t="shared" si="3"/>
        <v>30.132000000000001</v>
      </c>
    </row>
    <row r="198" spans="1:9" ht="91.5" customHeight="1" x14ac:dyDescent="0.3">
      <c r="A198" s="18"/>
      <c r="B198" s="3" t="s">
        <v>250</v>
      </c>
      <c r="C198" s="3"/>
      <c r="D198" s="3" t="s">
        <v>213</v>
      </c>
      <c r="E198" s="4" t="s">
        <v>251</v>
      </c>
      <c r="F198" s="5">
        <v>30.132000000000001</v>
      </c>
      <c r="G198" s="3" t="s">
        <v>169</v>
      </c>
      <c r="H198" s="6">
        <v>1</v>
      </c>
      <c r="I198" s="5">
        <f t="shared" si="3"/>
        <v>30.132000000000001</v>
      </c>
    </row>
    <row r="199" spans="1:9" ht="91.5" customHeight="1" thickBot="1" x14ac:dyDescent="0.35">
      <c r="A199" s="18"/>
      <c r="B199" s="7" t="s">
        <v>250</v>
      </c>
      <c r="C199" s="7"/>
      <c r="D199" s="7" t="s">
        <v>213</v>
      </c>
      <c r="E199" s="8" t="s">
        <v>251</v>
      </c>
      <c r="F199" s="9">
        <v>30.132000000000001</v>
      </c>
      <c r="G199" s="7" t="s">
        <v>171</v>
      </c>
      <c r="H199" s="6">
        <v>1</v>
      </c>
      <c r="I199" s="9">
        <f t="shared" si="3"/>
        <v>30.132000000000001</v>
      </c>
    </row>
    <row r="200" spans="1:9" ht="91.5" customHeight="1" thickBot="1" x14ac:dyDescent="0.35">
      <c r="A200" s="19"/>
      <c r="B200" s="10" t="s">
        <v>252</v>
      </c>
      <c r="C200" s="10"/>
      <c r="D200" s="10" t="s">
        <v>253</v>
      </c>
      <c r="E200" s="11" t="s">
        <v>254</v>
      </c>
      <c r="F200" s="12">
        <v>87.695999999999998</v>
      </c>
      <c r="G200" s="10" t="s">
        <v>74</v>
      </c>
      <c r="H200" s="13">
        <v>1</v>
      </c>
      <c r="I200" s="12">
        <f t="shared" si="3"/>
        <v>87.695999999999998</v>
      </c>
    </row>
    <row r="201" spans="1:9" ht="91.5" customHeight="1" thickBot="1" x14ac:dyDescent="0.35">
      <c r="A201" s="19"/>
      <c r="B201" s="14" t="s">
        <v>255</v>
      </c>
      <c r="C201" s="14" t="s">
        <v>256</v>
      </c>
      <c r="D201" s="14" t="s">
        <v>253</v>
      </c>
      <c r="E201" s="15" t="s">
        <v>257</v>
      </c>
      <c r="F201" s="16">
        <v>67.806000000000012</v>
      </c>
      <c r="G201" s="14" t="s">
        <v>65</v>
      </c>
      <c r="H201" s="13">
        <v>1</v>
      </c>
      <c r="I201" s="16">
        <f t="shared" si="3"/>
        <v>67.806000000000012</v>
      </c>
    </row>
    <row r="202" spans="1:9" ht="91.5" customHeight="1" x14ac:dyDescent="0.3">
      <c r="A202" s="19"/>
      <c r="B202" s="10" t="s">
        <v>258</v>
      </c>
      <c r="C202" s="10" t="s">
        <v>259</v>
      </c>
      <c r="D202" s="10" t="s">
        <v>213</v>
      </c>
      <c r="E202" s="11" t="s">
        <v>260</v>
      </c>
      <c r="F202" s="12">
        <v>79.02</v>
      </c>
      <c r="G202" s="10" t="s">
        <v>234</v>
      </c>
      <c r="H202" s="13">
        <v>1</v>
      </c>
      <c r="I202" s="12">
        <f t="shared" si="3"/>
        <v>79.02</v>
      </c>
    </row>
    <row r="203" spans="1:9" ht="91.5" customHeight="1" x14ac:dyDescent="0.3">
      <c r="A203" s="18"/>
      <c r="B203" s="7" t="s">
        <v>258</v>
      </c>
      <c r="C203" s="7" t="s">
        <v>259</v>
      </c>
      <c r="D203" s="7" t="s">
        <v>213</v>
      </c>
      <c r="E203" s="8" t="s">
        <v>260</v>
      </c>
      <c r="F203" s="9">
        <v>79.02</v>
      </c>
      <c r="G203" s="7" t="s">
        <v>74</v>
      </c>
      <c r="H203" s="6">
        <v>1</v>
      </c>
      <c r="I203" s="9">
        <f t="shared" si="3"/>
        <v>79.02</v>
      </c>
    </row>
    <row r="204" spans="1:9" ht="91.5" customHeight="1" x14ac:dyDescent="0.3">
      <c r="A204" s="18"/>
      <c r="B204" s="3" t="s">
        <v>258</v>
      </c>
      <c r="C204" s="3" t="s">
        <v>259</v>
      </c>
      <c r="D204" s="3" t="s">
        <v>213</v>
      </c>
      <c r="E204" s="4" t="s">
        <v>260</v>
      </c>
      <c r="F204" s="5">
        <v>79.02</v>
      </c>
      <c r="G204" s="3" t="s">
        <v>53</v>
      </c>
      <c r="H204" s="6">
        <v>1</v>
      </c>
      <c r="I204" s="5">
        <f t="shared" si="3"/>
        <v>79.02</v>
      </c>
    </row>
    <row r="205" spans="1:9" ht="91.5" customHeight="1" x14ac:dyDescent="0.3">
      <c r="A205" s="18"/>
      <c r="B205" s="7" t="s">
        <v>258</v>
      </c>
      <c r="C205" s="7" t="s">
        <v>259</v>
      </c>
      <c r="D205" s="7" t="s">
        <v>213</v>
      </c>
      <c r="E205" s="8" t="s">
        <v>260</v>
      </c>
      <c r="F205" s="9">
        <v>79.02</v>
      </c>
      <c r="G205" s="7" t="s">
        <v>170</v>
      </c>
      <c r="H205" s="6">
        <v>3</v>
      </c>
      <c r="I205" s="9">
        <f t="shared" si="3"/>
        <v>237.06</v>
      </c>
    </row>
    <row r="206" spans="1:9" ht="91.5" customHeight="1" thickBot="1" x14ac:dyDescent="0.35">
      <c r="A206" s="18"/>
      <c r="B206" s="3" t="s">
        <v>258</v>
      </c>
      <c r="C206" s="3" t="s">
        <v>259</v>
      </c>
      <c r="D206" s="3" t="s">
        <v>213</v>
      </c>
      <c r="E206" s="4" t="s">
        <v>260</v>
      </c>
      <c r="F206" s="5">
        <v>79.02</v>
      </c>
      <c r="G206" s="3" t="s">
        <v>171</v>
      </c>
      <c r="H206" s="6">
        <v>2</v>
      </c>
      <c r="I206" s="5">
        <f t="shared" si="3"/>
        <v>158.04</v>
      </c>
    </row>
    <row r="207" spans="1:9" ht="91.5" customHeight="1" x14ac:dyDescent="0.3">
      <c r="A207" s="19"/>
      <c r="B207" s="14" t="s">
        <v>261</v>
      </c>
      <c r="C207" s="14" t="s">
        <v>262</v>
      </c>
      <c r="D207" s="14" t="s">
        <v>213</v>
      </c>
      <c r="E207" s="15" t="s">
        <v>263</v>
      </c>
      <c r="F207" s="16">
        <v>72.900000000000006</v>
      </c>
      <c r="G207" s="14" t="s">
        <v>74</v>
      </c>
      <c r="H207" s="13">
        <v>1</v>
      </c>
      <c r="I207" s="16">
        <f t="shared" si="3"/>
        <v>72.900000000000006</v>
      </c>
    </row>
    <row r="208" spans="1:9" ht="91.5" customHeight="1" x14ac:dyDescent="0.3">
      <c r="A208" s="18"/>
      <c r="B208" s="3" t="s">
        <v>261</v>
      </c>
      <c r="C208" s="3" t="s">
        <v>262</v>
      </c>
      <c r="D208" s="3" t="s">
        <v>213</v>
      </c>
      <c r="E208" s="4" t="s">
        <v>263</v>
      </c>
      <c r="F208" s="5">
        <v>72.900000000000006</v>
      </c>
      <c r="G208" s="3" t="s">
        <v>169</v>
      </c>
      <c r="H208" s="6">
        <v>1</v>
      </c>
      <c r="I208" s="5">
        <f t="shared" si="3"/>
        <v>72.900000000000006</v>
      </c>
    </row>
    <row r="209" spans="1:9" ht="91.5" customHeight="1" thickBot="1" x14ac:dyDescent="0.35">
      <c r="A209" s="18"/>
      <c r="B209" s="7" t="s">
        <v>261</v>
      </c>
      <c r="C209" s="7" t="s">
        <v>262</v>
      </c>
      <c r="D209" s="7" t="s">
        <v>213</v>
      </c>
      <c r="E209" s="8" t="s">
        <v>263</v>
      </c>
      <c r="F209" s="9">
        <v>72.900000000000006</v>
      </c>
      <c r="G209" s="7" t="s">
        <v>170</v>
      </c>
      <c r="H209" s="6">
        <v>1</v>
      </c>
      <c r="I209" s="9">
        <f t="shared" si="3"/>
        <v>72.900000000000006</v>
      </c>
    </row>
    <row r="210" spans="1:9" ht="91.5" customHeight="1" x14ac:dyDescent="0.3">
      <c r="A210" s="19"/>
      <c r="B210" s="10" t="s">
        <v>264</v>
      </c>
      <c r="C210" s="10" t="s">
        <v>265</v>
      </c>
      <c r="D210" s="10" t="s">
        <v>213</v>
      </c>
      <c r="E210" s="11" t="s">
        <v>266</v>
      </c>
      <c r="F210" s="12">
        <v>72.900000000000006</v>
      </c>
      <c r="G210" s="10" t="s">
        <v>74</v>
      </c>
      <c r="H210" s="13">
        <v>1</v>
      </c>
      <c r="I210" s="12">
        <f t="shared" si="3"/>
        <v>72.900000000000006</v>
      </c>
    </row>
    <row r="211" spans="1:9" ht="91.5" customHeight="1" thickBot="1" x14ac:dyDescent="0.35">
      <c r="A211" s="18"/>
      <c r="B211" s="7" t="s">
        <v>264</v>
      </c>
      <c r="C211" s="7" t="s">
        <v>265</v>
      </c>
      <c r="D211" s="7" t="s">
        <v>213</v>
      </c>
      <c r="E211" s="8" t="s">
        <v>266</v>
      </c>
      <c r="F211" s="9">
        <v>72.900000000000006</v>
      </c>
      <c r="G211" s="7" t="s">
        <v>169</v>
      </c>
      <c r="H211" s="6">
        <v>2</v>
      </c>
      <c r="I211" s="9">
        <f t="shared" si="3"/>
        <v>145.80000000000001</v>
      </c>
    </row>
    <row r="212" spans="1:9" ht="91.5" customHeight="1" x14ac:dyDescent="0.3">
      <c r="A212" s="19"/>
      <c r="B212" s="10" t="s">
        <v>267</v>
      </c>
      <c r="C212" s="10" t="s">
        <v>268</v>
      </c>
      <c r="D212" s="10" t="s">
        <v>213</v>
      </c>
      <c r="E212" s="11" t="s">
        <v>260</v>
      </c>
      <c r="F212" s="12">
        <v>78.48</v>
      </c>
      <c r="G212" s="10" t="s">
        <v>171</v>
      </c>
      <c r="H212" s="13">
        <v>1</v>
      </c>
      <c r="I212" s="12">
        <f t="shared" si="3"/>
        <v>78.48</v>
      </c>
    </row>
    <row r="213" spans="1:9" ht="91.5" customHeight="1" x14ac:dyDescent="0.3">
      <c r="A213" s="18"/>
      <c r="B213" s="7" t="s">
        <v>267</v>
      </c>
      <c r="C213" s="7" t="s">
        <v>268</v>
      </c>
      <c r="D213" s="7" t="s">
        <v>213</v>
      </c>
      <c r="E213" s="8" t="s">
        <v>260</v>
      </c>
      <c r="F213" s="9">
        <v>78.48</v>
      </c>
      <c r="G213" s="7" t="s">
        <v>172</v>
      </c>
      <c r="H213" s="6">
        <v>2</v>
      </c>
      <c r="I213" s="9">
        <f t="shared" si="3"/>
        <v>156.96</v>
      </c>
    </row>
    <row r="214" spans="1:9" ht="91.5" customHeight="1" thickBot="1" x14ac:dyDescent="0.35">
      <c r="A214" s="18"/>
      <c r="B214" s="3" t="s">
        <v>267</v>
      </c>
      <c r="C214" s="3" t="s">
        <v>268</v>
      </c>
      <c r="D214" s="3" t="s">
        <v>213</v>
      </c>
      <c r="E214" s="4" t="s">
        <v>260</v>
      </c>
      <c r="F214" s="5">
        <v>78.48</v>
      </c>
      <c r="G214" s="3" t="s">
        <v>215</v>
      </c>
      <c r="H214" s="6">
        <v>1</v>
      </c>
      <c r="I214" s="5">
        <f t="shared" si="3"/>
        <v>78.48</v>
      </c>
    </row>
    <row r="215" spans="1:9" ht="91.5" customHeight="1" x14ac:dyDescent="0.3">
      <c r="A215" s="19"/>
      <c r="B215" s="14" t="s">
        <v>269</v>
      </c>
      <c r="C215" s="14" t="s">
        <v>270</v>
      </c>
      <c r="D215" s="14" t="s">
        <v>213</v>
      </c>
      <c r="E215" s="15" t="s">
        <v>271</v>
      </c>
      <c r="F215" s="16">
        <v>73.62</v>
      </c>
      <c r="G215" s="14" t="s">
        <v>53</v>
      </c>
      <c r="H215" s="13">
        <v>2</v>
      </c>
      <c r="I215" s="16">
        <f t="shared" si="3"/>
        <v>147.24</v>
      </c>
    </row>
    <row r="216" spans="1:9" ht="91.5" customHeight="1" x14ac:dyDescent="0.3">
      <c r="A216" s="18"/>
      <c r="B216" s="3" t="s">
        <v>269</v>
      </c>
      <c r="C216" s="3" t="s">
        <v>270</v>
      </c>
      <c r="D216" s="3" t="s">
        <v>213</v>
      </c>
      <c r="E216" s="4" t="s">
        <v>271</v>
      </c>
      <c r="F216" s="5">
        <v>73.62</v>
      </c>
      <c r="G216" s="3" t="s">
        <v>170</v>
      </c>
      <c r="H216" s="6">
        <v>1</v>
      </c>
      <c r="I216" s="5">
        <f t="shared" si="3"/>
        <v>73.62</v>
      </c>
    </row>
    <row r="217" spans="1:9" ht="91.5" customHeight="1" x14ac:dyDescent="0.3">
      <c r="A217" s="18"/>
      <c r="B217" s="7" t="s">
        <v>269</v>
      </c>
      <c r="C217" s="7" t="s">
        <v>270</v>
      </c>
      <c r="D217" s="7" t="s">
        <v>213</v>
      </c>
      <c r="E217" s="8" t="s">
        <v>271</v>
      </c>
      <c r="F217" s="9">
        <v>73.62</v>
      </c>
      <c r="G217" s="7" t="s">
        <v>46</v>
      </c>
      <c r="H217" s="6">
        <v>1</v>
      </c>
      <c r="I217" s="9">
        <f t="shared" si="3"/>
        <v>73.62</v>
      </c>
    </row>
    <row r="218" spans="1:9" ht="91.5" customHeight="1" thickBot="1" x14ac:dyDescent="0.35">
      <c r="A218" s="18"/>
      <c r="B218" s="3" t="s">
        <v>269</v>
      </c>
      <c r="C218" s="3" t="s">
        <v>270</v>
      </c>
      <c r="D218" s="3" t="s">
        <v>213</v>
      </c>
      <c r="E218" s="4" t="s">
        <v>271</v>
      </c>
      <c r="F218" s="5">
        <v>73.62</v>
      </c>
      <c r="G218" s="3" t="s">
        <v>171</v>
      </c>
      <c r="H218" s="6">
        <v>2</v>
      </c>
      <c r="I218" s="5">
        <f t="shared" si="3"/>
        <v>147.24</v>
      </c>
    </row>
    <row r="219" spans="1:9" ht="91.5" customHeight="1" x14ac:dyDescent="0.3">
      <c r="A219" s="19"/>
      <c r="B219" s="14" t="s">
        <v>272</v>
      </c>
      <c r="C219" s="14" t="s">
        <v>273</v>
      </c>
      <c r="D219" s="14" t="s">
        <v>213</v>
      </c>
      <c r="E219" s="15" t="s">
        <v>274</v>
      </c>
      <c r="F219" s="16">
        <v>74.7</v>
      </c>
      <c r="G219" s="14" t="s">
        <v>74</v>
      </c>
      <c r="H219" s="13">
        <v>1</v>
      </c>
      <c r="I219" s="16">
        <f t="shared" si="3"/>
        <v>74.7</v>
      </c>
    </row>
    <row r="220" spans="1:9" ht="91.5" customHeight="1" x14ac:dyDescent="0.3">
      <c r="A220" s="18"/>
      <c r="B220" s="3" t="s">
        <v>272</v>
      </c>
      <c r="C220" s="3" t="s">
        <v>273</v>
      </c>
      <c r="D220" s="3" t="s">
        <v>213</v>
      </c>
      <c r="E220" s="4" t="s">
        <v>274</v>
      </c>
      <c r="F220" s="5">
        <v>74.7</v>
      </c>
      <c r="G220" s="3" t="s">
        <v>169</v>
      </c>
      <c r="H220" s="6">
        <v>2</v>
      </c>
      <c r="I220" s="5">
        <f t="shared" si="3"/>
        <v>149.4</v>
      </c>
    </row>
    <row r="221" spans="1:9" ht="91.5" customHeight="1" x14ac:dyDescent="0.3">
      <c r="A221" s="18"/>
      <c r="B221" s="7" t="s">
        <v>272</v>
      </c>
      <c r="C221" s="7" t="s">
        <v>273</v>
      </c>
      <c r="D221" s="7" t="s">
        <v>213</v>
      </c>
      <c r="E221" s="8" t="s">
        <v>274</v>
      </c>
      <c r="F221" s="9">
        <v>74.7</v>
      </c>
      <c r="G221" s="7" t="s">
        <v>46</v>
      </c>
      <c r="H221" s="6">
        <v>1</v>
      </c>
      <c r="I221" s="9">
        <f t="shared" si="3"/>
        <v>74.7</v>
      </c>
    </row>
    <row r="222" spans="1:9" ht="91.5" customHeight="1" thickBot="1" x14ac:dyDescent="0.35">
      <c r="A222" s="18"/>
      <c r="B222" s="3" t="s">
        <v>272</v>
      </c>
      <c r="C222" s="3" t="s">
        <v>273</v>
      </c>
      <c r="D222" s="3" t="s">
        <v>213</v>
      </c>
      <c r="E222" s="4" t="s">
        <v>274</v>
      </c>
      <c r="F222" s="5">
        <v>74.7</v>
      </c>
      <c r="G222" s="3" t="s">
        <v>171</v>
      </c>
      <c r="H222" s="6">
        <v>2</v>
      </c>
      <c r="I222" s="5">
        <f t="shared" si="3"/>
        <v>149.4</v>
      </c>
    </row>
    <row r="223" spans="1:9" ht="91.5" customHeight="1" x14ac:dyDescent="0.3">
      <c r="A223" s="19"/>
      <c r="B223" s="14" t="s">
        <v>275</v>
      </c>
      <c r="C223" s="14" t="s">
        <v>276</v>
      </c>
      <c r="D223" s="14" t="s">
        <v>213</v>
      </c>
      <c r="E223" s="15" t="s">
        <v>277</v>
      </c>
      <c r="F223" s="16">
        <v>72.900000000000006</v>
      </c>
      <c r="G223" s="14" t="s">
        <v>74</v>
      </c>
      <c r="H223" s="13">
        <v>2</v>
      </c>
      <c r="I223" s="16">
        <f t="shared" si="3"/>
        <v>145.80000000000001</v>
      </c>
    </row>
    <row r="224" spans="1:9" ht="91.5" customHeight="1" x14ac:dyDescent="0.3">
      <c r="A224" s="18"/>
      <c r="B224" s="3" t="s">
        <v>275</v>
      </c>
      <c r="C224" s="3" t="s">
        <v>276</v>
      </c>
      <c r="D224" s="3" t="s">
        <v>213</v>
      </c>
      <c r="E224" s="4" t="s">
        <v>277</v>
      </c>
      <c r="F224" s="5">
        <v>72.900000000000006</v>
      </c>
      <c r="G224" s="3" t="s">
        <v>169</v>
      </c>
      <c r="H224" s="6">
        <v>2</v>
      </c>
      <c r="I224" s="5">
        <f t="shared" si="3"/>
        <v>145.80000000000001</v>
      </c>
    </row>
    <row r="225" spans="1:9" ht="91.5" customHeight="1" x14ac:dyDescent="0.3">
      <c r="A225" s="18"/>
      <c r="B225" s="7" t="s">
        <v>275</v>
      </c>
      <c r="C225" s="7" t="s">
        <v>276</v>
      </c>
      <c r="D225" s="7" t="s">
        <v>213</v>
      </c>
      <c r="E225" s="8" t="s">
        <v>277</v>
      </c>
      <c r="F225" s="9">
        <v>72.900000000000006</v>
      </c>
      <c r="G225" s="7" t="s">
        <v>53</v>
      </c>
      <c r="H225" s="6">
        <v>1</v>
      </c>
      <c r="I225" s="9">
        <f t="shared" si="3"/>
        <v>72.900000000000006</v>
      </c>
    </row>
    <row r="226" spans="1:9" ht="91.5" customHeight="1" x14ac:dyDescent="0.3">
      <c r="A226" s="18"/>
      <c r="B226" s="3" t="s">
        <v>275</v>
      </c>
      <c r="C226" s="3" t="s">
        <v>276</v>
      </c>
      <c r="D226" s="3" t="s">
        <v>213</v>
      </c>
      <c r="E226" s="4" t="s">
        <v>277</v>
      </c>
      <c r="F226" s="5">
        <v>72.900000000000006</v>
      </c>
      <c r="G226" s="3" t="s">
        <v>170</v>
      </c>
      <c r="H226" s="6">
        <v>3</v>
      </c>
      <c r="I226" s="5">
        <f t="shared" si="3"/>
        <v>218.70000000000002</v>
      </c>
    </row>
    <row r="227" spans="1:9" ht="91.5" customHeight="1" thickBot="1" x14ac:dyDescent="0.35">
      <c r="A227" s="18"/>
      <c r="B227" s="7" t="s">
        <v>275</v>
      </c>
      <c r="C227" s="7" t="s">
        <v>276</v>
      </c>
      <c r="D227" s="7" t="s">
        <v>213</v>
      </c>
      <c r="E227" s="8" t="s">
        <v>277</v>
      </c>
      <c r="F227" s="9">
        <v>72.900000000000006</v>
      </c>
      <c r="G227" s="7" t="s">
        <v>46</v>
      </c>
      <c r="H227" s="6">
        <v>2</v>
      </c>
      <c r="I227" s="9">
        <f t="shared" si="3"/>
        <v>145.80000000000001</v>
      </c>
    </row>
    <row r="228" spans="1:9" ht="91.5" customHeight="1" x14ac:dyDescent="0.3">
      <c r="A228" s="19"/>
      <c r="B228" s="10" t="s">
        <v>278</v>
      </c>
      <c r="C228" s="10" t="s">
        <v>279</v>
      </c>
      <c r="D228" s="10" t="s">
        <v>213</v>
      </c>
      <c r="E228" s="11" t="s">
        <v>260</v>
      </c>
      <c r="F228" s="12">
        <v>73.08</v>
      </c>
      <c r="G228" s="10" t="s">
        <v>74</v>
      </c>
      <c r="H228" s="13">
        <v>1</v>
      </c>
      <c r="I228" s="12">
        <f t="shared" si="3"/>
        <v>73.08</v>
      </c>
    </row>
    <row r="229" spans="1:9" ht="91.5" customHeight="1" x14ac:dyDescent="0.3">
      <c r="A229" s="18"/>
      <c r="B229" s="7" t="s">
        <v>278</v>
      </c>
      <c r="C229" s="7" t="s">
        <v>279</v>
      </c>
      <c r="D229" s="7" t="s">
        <v>213</v>
      </c>
      <c r="E229" s="8" t="s">
        <v>260</v>
      </c>
      <c r="F229" s="9">
        <v>73.08</v>
      </c>
      <c r="G229" s="7" t="s">
        <v>53</v>
      </c>
      <c r="H229" s="6">
        <v>1</v>
      </c>
      <c r="I229" s="9">
        <f t="shared" si="3"/>
        <v>73.08</v>
      </c>
    </row>
    <row r="230" spans="1:9" ht="91.5" customHeight="1" x14ac:dyDescent="0.3">
      <c r="A230" s="18"/>
      <c r="B230" s="3" t="s">
        <v>278</v>
      </c>
      <c r="C230" s="3" t="s">
        <v>279</v>
      </c>
      <c r="D230" s="3" t="s">
        <v>213</v>
      </c>
      <c r="E230" s="4" t="s">
        <v>260</v>
      </c>
      <c r="F230" s="5">
        <v>73.08</v>
      </c>
      <c r="G230" s="3" t="s">
        <v>170</v>
      </c>
      <c r="H230" s="6">
        <v>1</v>
      </c>
      <c r="I230" s="5">
        <f t="shared" si="3"/>
        <v>73.08</v>
      </c>
    </row>
    <row r="231" spans="1:9" ht="91.5" customHeight="1" thickBot="1" x14ac:dyDescent="0.35">
      <c r="A231" s="18"/>
      <c r="B231" s="7" t="s">
        <v>278</v>
      </c>
      <c r="C231" s="7" t="s">
        <v>279</v>
      </c>
      <c r="D231" s="7" t="s">
        <v>213</v>
      </c>
      <c r="E231" s="8" t="s">
        <v>260</v>
      </c>
      <c r="F231" s="9">
        <v>73.08</v>
      </c>
      <c r="G231" s="7" t="s">
        <v>171</v>
      </c>
      <c r="H231" s="6">
        <v>2</v>
      </c>
      <c r="I231" s="9">
        <f t="shared" si="3"/>
        <v>146.16</v>
      </c>
    </row>
    <row r="232" spans="1:9" ht="91.5" customHeight="1" x14ac:dyDescent="0.3">
      <c r="A232" s="19"/>
      <c r="B232" s="10" t="s">
        <v>280</v>
      </c>
      <c r="C232" s="10" t="s">
        <v>281</v>
      </c>
      <c r="D232" s="10" t="s">
        <v>213</v>
      </c>
      <c r="E232" s="11" t="s">
        <v>282</v>
      </c>
      <c r="F232" s="12">
        <v>79.56</v>
      </c>
      <c r="G232" s="10" t="s">
        <v>74</v>
      </c>
      <c r="H232" s="13">
        <v>1</v>
      </c>
      <c r="I232" s="12">
        <f t="shared" si="3"/>
        <v>79.56</v>
      </c>
    </row>
    <row r="233" spans="1:9" ht="91.5" customHeight="1" x14ac:dyDescent="0.3">
      <c r="A233" s="18"/>
      <c r="B233" s="7" t="s">
        <v>280</v>
      </c>
      <c r="C233" s="7" t="s">
        <v>281</v>
      </c>
      <c r="D233" s="7" t="s">
        <v>213</v>
      </c>
      <c r="E233" s="8" t="s">
        <v>282</v>
      </c>
      <c r="F233" s="9">
        <v>79.56</v>
      </c>
      <c r="G233" s="7" t="s">
        <v>169</v>
      </c>
      <c r="H233" s="6">
        <v>2</v>
      </c>
      <c r="I233" s="9">
        <f t="shared" si="3"/>
        <v>159.12</v>
      </c>
    </row>
    <row r="234" spans="1:9" ht="91.5" customHeight="1" thickBot="1" x14ac:dyDescent="0.35">
      <c r="A234" s="18"/>
      <c r="B234" s="3" t="s">
        <v>280</v>
      </c>
      <c r="C234" s="3" t="s">
        <v>281</v>
      </c>
      <c r="D234" s="3" t="s">
        <v>213</v>
      </c>
      <c r="E234" s="4" t="s">
        <v>282</v>
      </c>
      <c r="F234" s="5">
        <v>79.56</v>
      </c>
      <c r="G234" s="3" t="s">
        <v>53</v>
      </c>
      <c r="H234" s="6">
        <v>3</v>
      </c>
      <c r="I234" s="5">
        <f t="shared" si="3"/>
        <v>238.68</v>
      </c>
    </row>
    <row r="235" spans="1:9" ht="91.5" customHeight="1" x14ac:dyDescent="0.3">
      <c r="A235" s="19"/>
      <c r="B235" s="14" t="s">
        <v>283</v>
      </c>
      <c r="C235" s="14" t="s">
        <v>284</v>
      </c>
      <c r="D235" s="14" t="s">
        <v>213</v>
      </c>
      <c r="E235" s="15" t="s">
        <v>285</v>
      </c>
      <c r="F235" s="16">
        <v>79.56</v>
      </c>
      <c r="G235" s="14" t="s">
        <v>74</v>
      </c>
      <c r="H235" s="13">
        <v>1</v>
      </c>
      <c r="I235" s="16">
        <f t="shared" si="3"/>
        <v>79.56</v>
      </c>
    </row>
    <row r="236" spans="1:9" ht="91.5" customHeight="1" thickBot="1" x14ac:dyDescent="0.35">
      <c r="A236" s="18"/>
      <c r="B236" s="3" t="s">
        <v>283</v>
      </c>
      <c r="C236" s="3" t="s">
        <v>284</v>
      </c>
      <c r="D236" s="3" t="s">
        <v>213</v>
      </c>
      <c r="E236" s="4" t="s">
        <v>285</v>
      </c>
      <c r="F236" s="5">
        <v>79.56</v>
      </c>
      <c r="G236" s="3" t="s">
        <v>169</v>
      </c>
      <c r="H236" s="6">
        <v>2</v>
      </c>
      <c r="I236" s="5">
        <f t="shared" si="3"/>
        <v>159.12</v>
      </c>
    </row>
    <row r="237" spans="1:9" ht="91.5" customHeight="1" x14ac:dyDescent="0.3">
      <c r="A237" s="19"/>
      <c r="B237" s="14" t="s">
        <v>286</v>
      </c>
      <c r="C237" s="14" t="s">
        <v>287</v>
      </c>
      <c r="D237" s="14" t="s">
        <v>213</v>
      </c>
      <c r="E237" s="15" t="s">
        <v>288</v>
      </c>
      <c r="F237" s="16">
        <v>79.56</v>
      </c>
      <c r="G237" s="14" t="s">
        <v>74</v>
      </c>
      <c r="H237" s="13">
        <v>1</v>
      </c>
      <c r="I237" s="16">
        <f t="shared" si="3"/>
        <v>79.56</v>
      </c>
    </row>
    <row r="238" spans="1:9" ht="91.5" customHeight="1" x14ac:dyDescent="0.3">
      <c r="A238" s="18"/>
      <c r="B238" s="3" t="s">
        <v>286</v>
      </c>
      <c r="C238" s="3" t="s">
        <v>287</v>
      </c>
      <c r="D238" s="3" t="s">
        <v>213</v>
      </c>
      <c r="E238" s="4" t="s">
        <v>288</v>
      </c>
      <c r="F238" s="5">
        <v>79.56</v>
      </c>
      <c r="G238" s="3" t="s">
        <v>53</v>
      </c>
      <c r="H238" s="6">
        <v>1</v>
      </c>
      <c r="I238" s="5">
        <f t="shared" si="3"/>
        <v>79.56</v>
      </c>
    </row>
    <row r="239" spans="1:9" ht="91.5" customHeight="1" thickBot="1" x14ac:dyDescent="0.35">
      <c r="A239" s="18"/>
      <c r="B239" s="7" t="s">
        <v>286</v>
      </c>
      <c r="C239" s="7" t="s">
        <v>287</v>
      </c>
      <c r="D239" s="7" t="s">
        <v>213</v>
      </c>
      <c r="E239" s="8" t="s">
        <v>288</v>
      </c>
      <c r="F239" s="9">
        <v>79.56</v>
      </c>
      <c r="G239" s="7" t="s">
        <v>171</v>
      </c>
      <c r="H239" s="6">
        <v>1</v>
      </c>
      <c r="I239" s="9">
        <f t="shared" si="3"/>
        <v>79.56</v>
      </c>
    </row>
    <row r="240" spans="1:9" ht="91.5" customHeight="1" x14ac:dyDescent="0.3">
      <c r="A240" s="19"/>
      <c r="B240" s="10" t="s">
        <v>289</v>
      </c>
      <c r="C240" s="10" t="s">
        <v>290</v>
      </c>
      <c r="D240" s="10" t="s">
        <v>213</v>
      </c>
      <c r="E240" s="11" t="s">
        <v>291</v>
      </c>
      <c r="F240" s="12">
        <v>73.62</v>
      </c>
      <c r="G240" s="10" t="s">
        <v>74</v>
      </c>
      <c r="H240" s="13">
        <v>1</v>
      </c>
      <c r="I240" s="12">
        <f t="shared" si="3"/>
        <v>73.62</v>
      </c>
    </row>
    <row r="241" spans="1:9" ht="91.5" customHeight="1" x14ac:dyDescent="0.3">
      <c r="A241" s="18"/>
      <c r="B241" s="7" t="s">
        <v>289</v>
      </c>
      <c r="C241" s="7" t="s">
        <v>290</v>
      </c>
      <c r="D241" s="7" t="s">
        <v>213</v>
      </c>
      <c r="E241" s="8" t="s">
        <v>291</v>
      </c>
      <c r="F241" s="9">
        <v>73.62</v>
      </c>
      <c r="G241" s="7" t="s">
        <v>169</v>
      </c>
      <c r="H241" s="6">
        <v>1</v>
      </c>
      <c r="I241" s="9">
        <f t="shared" si="3"/>
        <v>73.62</v>
      </c>
    </row>
    <row r="242" spans="1:9" ht="91.5" customHeight="1" x14ac:dyDescent="0.3">
      <c r="A242" s="18"/>
      <c r="B242" s="3" t="s">
        <v>289</v>
      </c>
      <c r="C242" s="3" t="s">
        <v>290</v>
      </c>
      <c r="D242" s="3" t="s">
        <v>213</v>
      </c>
      <c r="E242" s="4" t="s">
        <v>291</v>
      </c>
      <c r="F242" s="5">
        <v>73.62</v>
      </c>
      <c r="G242" s="3" t="s">
        <v>46</v>
      </c>
      <c r="H242" s="6">
        <v>1</v>
      </c>
      <c r="I242" s="5">
        <f t="shared" si="3"/>
        <v>73.62</v>
      </c>
    </row>
    <row r="243" spans="1:9" ht="91.5" customHeight="1" thickBot="1" x14ac:dyDescent="0.35">
      <c r="A243" s="18"/>
      <c r="B243" s="7" t="s">
        <v>289</v>
      </c>
      <c r="C243" s="7" t="s">
        <v>290</v>
      </c>
      <c r="D243" s="7" t="s">
        <v>213</v>
      </c>
      <c r="E243" s="8" t="s">
        <v>291</v>
      </c>
      <c r="F243" s="9">
        <v>73.62</v>
      </c>
      <c r="G243" s="7" t="s">
        <v>171</v>
      </c>
      <c r="H243" s="6">
        <v>1</v>
      </c>
      <c r="I243" s="9">
        <f t="shared" si="3"/>
        <v>73.62</v>
      </c>
    </row>
    <row r="244" spans="1:9" ht="91.5" customHeight="1" x14ac:dyDescent="0.3">
      <c r="A244" s="19"/>
      <c r="B244" s="10" t="s">
        <v>292</v>
      </c>
      <c r="C244" s="10" t="s">
        <v>293</v>
      </c>
      <c r="D244" s="10" t="s">
        <v>213</v>
      </c>
      <c r="E244" s="11" t="s">
        <v>294</v>
      </c>
      <c r="F244" s="12">
        <v>73.62</v>
      </c>
      <c r="G244" s="10" t="s">
        <v>169</v>
      </c>
      <c r="H244" s="13">
        <v>1</v>
      </c>
      <c r="I244" s="12">
        <f t="shared" si="3"/>
        <v>73.62</v>
      </c>
    </row>
    <row r="245" spans="1:9" ht="91.5" customHeight="1" x14ac:dyDescent="0.3">
      <c r="A245" s="18"/>
      <c r="B245" s="7" t="s">
        <v>292</v>
      </c>
      <c r="C245" s="7" t="s">
        <v>293</v>
      </c>
      <c r="D245" s="7" t="s">
        <v>213</v>
      </c>
      <c r="E245" s="8" t="s">
        <v>294</v>
      </c>
      <c r="F245" s="9">
        <v>73.62</v>
      </c>
      <c r="G245" s="7" t="s">
        <v>53</v>
      </c>
      <c r="H245" s="6">
        <v>1</v>
      </c>
      <c r="I245" s="9">
        <f t="shared" si="3"/>
        <v>73.62</v>
      </c>
    </row>
    <row r="246" spans="1:9" ht="91.5" customHeight="1" x14ac:dyDescent="0.3">
      <c r="A246" s="18"/>
      <c r="B246" s="3" t="s">
        <v>292</v>
      </c>
      <c r="C246" s="3" t="s">
        <v>293</v>
      </c>
      <c r="D246" s="3" t="s">
        <v>213</v>
      </c>
      <c r="E246" s="4" t="s">
        <v>294</v>
      </c>
      <c r="F246" s="5">
        <v>73.62</v>
      </c>
      <c r="G246" s="3" t="s">
        <v>170</v>
      </c>
      <c r="H246" s="6">
        <v>1</v>
      </c>
      <c r="I246" s="5">
        <f t="shared" si="3"/>
        <v>73.62</v>
      </c>
    </row>
    <row r="247" spans="1:9" ht="91.5" customHeight="1" thickBot="1" x14ac:dyDescent="0.35">
      <c r="A247" s="18"/>
      <c r="B247" s="7" t="s">
        <v>292</v>
      </c>
      <c r="C247" s="7" t="s">
        <v>293</v>
      </c>
      <c r="D247" s="7" t="s">
        <v>213</v>
      </c>
      <c r="E247" s="8" t="s">
        <v>294</v>
      </c>
      <c r="F247" s="9">
        <v>73.62</v>
      </c>
      <c r="G247" s="7" t="s">
        <v>171</v>
      </c>
      <c r="H247" s="6">
        <v>1</v>
      </c>
      <c r="I247" s="9">
        <f t="shared" si="3"/>
        <v>73.62</v>
      </c>
    </row>
    <row r="248" spans="1:9" ht="91.5" customHeight="1" x14ac:dyDescent="0.3">
      <c r="A248" s="19"/>
      <c r="B248" s="10" t="s">
        <v>295</v>
      </c>
      <c r="C248" s="10" t="s">
        <v>296</v>
      </c>
      <c r="D248" s="10" t="s">
        <v>213</v>
      </c>
      <c r="E248" s="11" t="s">
        <v>297</v>
      </c>
      <c r="F248" s="12">
        <v>73.62</v>
      </c>
      <c r="G248" s="10" t="s">
        <v>74</v>
      </c>
      <c r="H248" s="13">
        <v>1</v>
      </c>
      <c r="I248" s="12">
        <f t="shared" si="3"/>
        <v>73.62</v>
      </c>
    </row>
    <row r="249" spans="1:9" ht="91.5" customHeight="1" x14ac:dyDescent="0.3">
      <c r="A249" s="18"/>
      <c r="B249" s="7" t="s">
        <v>295</v>
      </c>
      <c r="C249" s="7" t="s">
        <v>296</v>
      </c>
      <c r="D249" s="7" t="s">
        <v>213</v>
      </c>
      <c r="E249" s="8" t="s">
        <v>297</v>
      </c>
      <c r="F249" s="9">
        <v>73.62</v>
      </c>
      <c r="G249" s="7" t="s">
        <v>169</v>
      </c>
      <c r="H249" s="6">
        <v>1</v>
      </c>
      <c r="I249" s="9">
        <f t="shared" si="3"/>
        <v>73.62</v>
      </c>
    </row>
    <row r="250" spans="1:9" ht="91.5" customHeight="1" x14ac:dyDescent="0.3">
      <c r="A250" s="18"/>
      <c r="B250" s="3" t="s">
        <v>295</v>
      </c>
      <c r="C250" s="3" t="s">
        <v>296</v>
      </c>
      <c r="D250" s="3" t="s">
        <v>213</v>
      </c>
      <c r="E250" s="4" t="s">
        <v>297</v>
      </c>
      <c r="F250" s="5">
        <v>73.62</v>
      </c>
      <c r="G250" s="3" t="s">
        <v>53</v>
      </c>
      <c r="H250" s="6">
        <v>1</v>
      </c>
      <c r="I250" s="5">
        <f t="shared" si="3"/>
        <v>73.62</v>
      </c>
    </row>
    <row r="251" spans="1:9" ht="91.5" customHeight="1" thickBot="1" x14ac:dyDescent="0.35">
      <c r="A251" s="18"/>
      <c r="B251" s="7" t="s">
        <v>295</v>
      </c>
      <c r="C251" s="7" t="s">
        <v>296</v>
      </c>
      <c r="D251" s="7" t="s">
        <v>213</v>
      </c>
      <c r="E251" s="8" t="s">
        <v>297</v>
      </c>
      <c r="F251" s="9">
        <v>73.62</v>
      </c>
      <c r="G251" s="7" t="s">
        <v>46</v>
      </c>
      <c r="H251" s="6">
        <v>1</v>
      </c>
      <c r="I251" s="9">
        <f t="shared" si="3"/>
        <v>73.62</v>
      </c>
    </row>
    <row r="252" spans="1:9" ht="91.5" customHeight="1" thickBot="1" x14ac:dyDescent="0.35">
      <c r="A252" s="19"/>
      <c r="B252" s="10" t="s">
        <v>298</v>
      </c>
      <c r="C252" s="10"/>
      <c r="D252" s="10" t="s">
        <v>299</v>
      </c>
      <c r="E252" s="11" t="s">
        <v>300</v>
      </c>
      <c r="F252" s="12">
        <v>35.496000000000002</v>
      </c>
      <c r="G252" s="10" t="s">
        <v>17</v>
      </c>
      <c r="H252" s="13">
        <v>1</v>
      </c>
      <c r="I252" s="12">
        <f t="shared" si="3"/>
        <v>35.496000000000002</v>
      </c>
    </row>
    <row r="253" spans="1:9" ht="91.5" customHeight="1" thickBot="1" x14ac:dyDescent="0.35">
      <c r="A253" s="19"/>
      <c r="B253" s="14" t="s">
        <v>301</v>
      </c>
      <c r="C253" s="14"/>
      <c r="D253" s="14" t="s">
        <v>299</v>
      </c>
      <c r="E253" s="15" t="s">
        <v>302</v>
      </c>
      <c r="F253" s="16">
        <v>31.14</v>
      </c>
      <c r="G253" s="14" t="s">
        <v>30</v>
      </c>
      <c r="H253" s="13">
        <v>1</v>
      </c>
      <c r="I253" s="16">
        <f t="shared" si="3"/>
        <v>31.14</v>
      </c>
    </row>
    <row r="254" spans="1:9" ht="91.5" customHeight="1" x14ac:dyDescent="0.3">
      <c r="A254" s="19"/>
      <c r="B254" s="10" t="s">
        <v>303</v>
      </c>
      <c r="C254" s="10"/>
      <c r="D254" s="10" t="s">
        <v>299</v>
      </c>
      <c r="E254" s="11" t="s">
        <v>304</v>
      </c>
      <c r="F254" s="12">
        <v>31.14</v>
      </c>
      <c r="G254" s="10" t="s">
        <v>30</v>
      </c>
      <c r="H254" s="13">
        <v>1</v>
      </c>
      <c r="I254" s="12">
        <f t="shared" si="3"/>
        <v>31.14</v>
      </c>
    </row>
    <row r="255" spans="1:9" ht="91.5" customHeight="1" thickBot="1" x14ac:dyDescent="0.35">
      <c r="A255" s="18"/>
      <c r="B255" s="7" t="s">
        <v>303</v>
      </c>
      <c r="C255" s="7"/>
      <c r="D255" s="7" t="s">
        <v>299</v>
      </c>
      <c r="E255" s="8" t="s">
        <v>304</v>
      </c>
      <c r="F255" s="9">
        <v>31.14</v>
      </c>
      <c r="G255" s="7" t="s">
        <v>17</v>
      </c>
      <c r="H255" s="6">
        <v>1</v>
      </c>
      <c r="I255" s="9">
        <f t="shared" si="3"/>
        <v>31.14</v>
      </c>
    </row>
    <row r="256" spans="1:9" ht="91.5" customHeight="1" x14ac:dyDescent="0.3">
      <c r="A256" s="19"/>
      <c r="B256" s="10" t="s">
        <v>305</v>
      </c>
      <c r="C256" s="10" t="s">
        <v>306</v>
      </c>
      <c r="D256" s="10" t="s">
        <v>299</v>
      </c>
      <c r="E256" s="11" t="s">
        <v>307</v>
      </c>
      <c r="F256" s="12">
        <v>33.713999999999999</v>
      </c>
      <c r="G256" s="10" t="s">
        <v>30</v>
      </c>
      <c r="H256" s="13">
        <v>2</v>
      </c>
      <c r="I256" s="12">
        <f t="shared" si="3"/>
        <v>67.427999999999997</v>
      </c>
    </row>
    <row r="257" spans="1:9" ht="91.5" customHeight="1" x14ac:dyDescent="0.3">
      <c r="A257" s="18"/>
      <c r="B257" s="7" t="s">
        <v>305</v>
      </c>
      <c r="C257" s="7" t="s">
        <v>306</v>
      </c>
      <c r="D257" s="7" t="s">
        <v>299</v>
      </c>
      <c r="E257" s="8" t="s">
        <v>307</v>
      </c>
      <c r="F257" s="9">
        <v>33.713999999999999</v>
      </c>
      <c r="G257" s="7" t="s">
        <v>17</v>
      </c>
      <c r="H257" s="6">
        <v>1</v>
      </c>
      <c r="I257" s="9">
        <f t="shared" si="3"/>
        <v>33.713999999999999</v>
      </c>
    </row>
    <row r="258" spans="1:9" ht="91.5" customHeight="1" thickBot="1" x14ac:dyDescent="0.35">
      <c r="A258" s="18"/>
      <c r="B258" s="3" t="s">
        <v>305</v>
      </c>
      <c r="C258" s="3" t="s">
        <v>306</v>
      </c>
      <c r="D258" s="3" t="s">
        <v>299</v>
      </c>
      <c r="E258" s="4" t="s">
        <v>307</v>
      </c>
      <c r="F258" s="5">
        <v>33.713999999999999</v>
      </c>
      <c r="G258" s="3" t="s">
        <v>18</v>
      </c>
      <c r="H258" s="6">
        <v>1</v>
      </c>
      <c r="I258" s="5">
        <f t="shared" si="3"/>
        <v>33.713999999999999</v>
      </c>
    </row>
    <row r="259" spans="1:9" ht="91.5" customHeight="1" x14ac:dyDescent="0.3">
      <c r="A259" s="19"/>
      <c r="B259" s="14" t="s">
        <v>308</v>
      </c>
      <c r="C259" s="14" t="s">
        <v>308</v>
      </c>
      <c r="D259" s="14" t="s">
        <v>309</v>
      </c>
      <c r="E259" s="15" t="s">
        <v>310</v>
      </c>
      <c r="F259" s="16">
        <v>22.193999999999999</v>
      </c>
      <c r="G259" s="14" t="s">
        <v>30</v>
      </c>
      <c r="H259" s="13">
        <v>5</v>
      </c>
      <c r="I259" s="16">
        <f t="shared" ref="I259:I322" si="4">F259*H259</f>
        <v>110.97</v>
      </c>
    </row>
    <row r="260" spans="1:9" ht="91.5" customHeight="1" x14ac:dyDescent="0.3">
      <c r="A260" s="18"/>
      <c r="B260" s="3" t="s">
        <v>308</v>
      </c>
      <c r="C260" s="3" t="s">
        <v>308</v>
      </c>
      <c r="D260" s="3" t="s">
        <v>309</v>
      </c>
      <c r="E260" s="4" t="s">
        <v>310</v>
      </c>
      <c r="F260" s="5">
        <v>22.193999999999999</v>
      </c>
      <c r="G260" s="3" t="s">
        <v>17</v>
      </c>
      <c r="H260" s="6">
        <v>8</v>
      </c>
      <c r="I260" s="5">
        <f t="shared" si="4"/>
        <v>177.55199999999999</v>
      </c>
    </row>
    <row r="261" spans="1:9" ht="91.5" customHeight="1" thickBot="1" x14ac:dyDescent="0.35">
      <c r="A261" s="18"/>
      <c r="B261" s="7" t="s">
        <v>308</v>
      </c>
      <c r="C261" s="7" t="s">
        <v>308</v>
      </c>
      <c r="D261" s="7" t="s">
        <v>309</v>
      </c>
      <c r="E261" s="8" t="s">
        <v>310</v>
      </c>
      <c r="F261" s="9">
        <v>22.193999999999999</v>
      </c>
      <c r="G261" s="7" t="s">
        <v>31</v>
      </c>
      <c r="H261" s="6">
        <v>2</v>
      </c>
      <c r="I261" s="9">
        <f t="shared" si="4"/>
        <v>44.387999999999998</v>
      </c>
    </row>
    <row r="262" spans="1:9" ht="91.5" customHeight="1" x14ac:dyDescent="0.3">
      <c r="A262" s="19"/>
      <c r="B262" s="10" t="s">
        <v>311</v>
      </c>
      <c r="C262" s="10" t="s">
        <v>311</v>
      </c>
      <c r="D262" s="10" t="s">
        <v>309</v>
      </c>
      <c r="E262" s="11" t="s">
        <v>312</v>
      </c>
      <c r="F262" s="12">
        <v>22.193999999999999</v>
      </c>
      <c r="G262" s="10" t="s">
        <v>30</v>
      </c>
      <c r="H262" s="13">
        <v>2</v>
      </c>
      <c r="I262" s="12">
        <f t="shared" si="4"/>
        <v>44.387999999999998</v>
      </c>
    </row>
    <row r="263" spans="1:9" ht="91.5" customHeight="1" thickBot="1" x14ac:dyDescent="0.35">
      <c r="A263" s="18"/>
      <c r="B263" s="7" t="s">
        <v>311</v>
      </c>
      <c r="C263" s="7" t="s">
        <v>311</v>
      </c>
      <c r="D263" s="7" t="s">
        <v>309</v>
      </c>
      <c r="E263" s="8" t="s">
        <v>312</v>
      </c>
      <c r="F263" s="9">
        <v>22.193999999999999</v>
      </c>
      <c r="G263" s="7" t="s">
        <v>17</v>
      </c>
      <c r="H263" s="6">
        <v>2</v>
      </c>
      <c r="I263" s="9">
        <f t="shared" si="4"/>
        <v>44.387999999999998</v>
      </c>
    </row>
    <row r="264" spans="1:9" ht="91.5" customHeight="1" x14ac:dyDescent="0.3">
      <c r="A264" s="19"/>
      <c r="B264" s="10" t="s">
        <v>313</v>
      </c>
      <c r="C264" s="10" t="s">
        <v>313</v>
      </c>
      <c r="D264" s="10" t="s">
        <v>309</v>
      </c>
      <c r="E264" s="11" t="s">
        <v>314</v>
      </c>
      <c r="F264" s="12">
        <v>22.193999999999999</v>
      </c>
      <c r="G264" s="10" t="s">
        <v>30</v>
      </c>
      <c r="H264" s="13">
        <v>6</v>
      </c>
      <c r="I264" s="12">
        <f t="shared" si="4"/>
        <v>133.16399999999999</v>
      </c>
    </row>
    <row r="265" spans="1:9" ht="91.5" customHeight="1" thickBot="1" x14ac:dyDescent="0.35">
      <c r="A265" s="18"/>
      <c r="B265" s="7" t="s">
        <v>313</v>
      </c>
      <c r="C265" s="7" t="s">
        <v>313</v>
      </c>
      <c r="D265" s="7" t="s">
        <v>309</v>
      </c>
      <c r="E265" s="8" t="s">
        <v>314</v>
      </c>
      <c r="F265" s="9">
        <v>22.193999999999999</v>
      </c>
      <c r="G265" s="7" t="s">
        <v>17</v>
      </c>
      <c r="H265" s="6">
        <v>4</v>
      </c>
      <c r="I265" s="9">
        <f t="shared" si="4"/>
        <v>88.775999999999996</v>
      </c>
    </row>
    <row r="266" spans="1:9" ht="91.5" customHeight="1" x14ac:dyDescent="0.3">
      <c r="A266" s="19"/>
      <c r="B266" s="10" t="s">
        <v>315</v>
      </c>
      <c r="C266" s="10"/>
      <c r="D266" s="10" t="s">
        <v>309</v>
      </c>
      <c r="E266" s="11" t="s">
        <v>316</v>
      </c>
      <c r="F266" s="12">
        <v>22.193999999999999</v>
      </c>
      <c r="G266" s="10" t="s">
        <v>30</v>
      </c>
      <c r="H266" s="13">
        <v>4</v>
      </c>
      <c r="I266" s="12">
        <f t="shared" si="4"/>
        <v>88.775999999999996</v>
      </c>
    </row>
    <row r="267" spans="1:9" ht="91.5" customHeight="1" x14ac:dyDescent="0.3">
      <c r="A267" s="18"/>
      <c r="B267" s="7" t="s">
        <v>315</v>
      </c>
      <c r="C267" s="7"/>
      <c r="D267" s="7" t="s">
        <v>309</v>
      </c>
      <c r="E267" s="8" t="s">
        <v>316</v>
      </c>
      <c r="F267" s="9">
        <v>22.193999999999999</v>
      </c>
      <c r="G267" s="7" t="s">
        <v>17</v>
      </c>
      <c r="H267" s="6">
        <v>4</v>
      </c>
      <c r="I267" s="9">
        <f t="shared" si="4"/>
        <v>88.775999999999996</v>
      </c>
    </row>
    <row r="268" spans="1:9" ht="91.5" customHeight="1" thickBot="1" x14ac:dyDescent="0.35">
      <c r="A268" s="18"/>
      <c r="B268" s="3" t="s">
        <v>315</v>
      </c>
      <c r="C268" s="3"/>
      <c r="D268" s="3" t="s">
        <v>309</v>
      </c>
      <c r="E268" s="4" t="s">
        <v>316</v>
      </c>
      <c r="F268" s="5">
        <v>22.193999999999999</v>
      </c>
      <c r="G268" s="3" t="s">
        <v>31</v>
      </c>
      <c r="H268" s="6">
        <v>3</v>
      </c>
      <c r="I268" s="5">
        <f t="shared" si="4"/>
        <v>66.581999999999994</v>
      </c>
    </row>
    <row r="269" spans="1:9" ht="91.5" customHeight="1" x14ac:dyDescent="0.3">
      <c r="A269" s="19"/>
      <c r="B269" s="14" t="s">
        <v>317</v>
      </c>
      <c r="C269" s="14" t="s">
        <v>317</v>
      </c>
      <c r="D269" s="14" t="s">
        <v>309</v>
      </c>
      <c r="E269" s="15" t="s">
        <v>318</v>
      </c>
      <c r="F269" s="16">
        <v>17.154</v>
      </c>
      <c r="G269" s="14" t="s">
        <v>30</v>
      </c>
      <c r="H269" s="13">
        <v>10</v>
      </c>
      <c r="I269" s="16">
        <f t="shared" si="4"/>
        <v>171.54</v>
      </c>
    </row>
    <row r="270" spans="1:9" ht="91.5" customHeight="1" x14ac:dyDescent="0.3">
      <c r="A270" s="18"/>
      <c r="B270" s="3" t="s">
        <v>317</v>
      </c>
      <c r="C270" s="3" t="s">
        <v>317</v>
      </c>
      <c r="D270" s="3" t="s">
        <v>309</v>
      </c>
      <c r="E270" s="4" t="s">
        <v>318</v>
      </c>
      <c r="F270" s="5">
        <v>17.154</v>
      </c>
      <c r="G270" s="3" t="s">
        <v>17</v>
      </c>
      <c r="H270" s="6">
        <v>9</v>
      </c>
      <c r="I270" s="5">
        <f t="shared" si="4"/>
        <v>154.386</v>
      </c>
    </row>
    <row r="271" spans="1:9" ht="91.5" customHeight="1" x14ac:dyDescent="0.3">
      <c r="A271" s="18"/>
      <c r="B271" s="7" t="s">
        <v>317</v>
      </c>
      <c r="C271" s="7" t="s">
        <v>317</v>
      </c>
      <c r="D271" s="7" t="s">
        <v>309</v>
      </c>
      <c r="E271" s="8" t="s">
        <v>318</v>
      </c>
      <c r="F271" s="9">
        <v>17.154</v>
      </c>
      <c r="G271" s="7" t="s">
        <v>18</v>
      </c>
      <c r="H271" s="6">
        <v>7</v>
      </c>
      <c r="I271" s="9">
        <f t="shared" si="4"/>
        <v>120.078</v>
      </c>
    </row>
    <row r="272" spans="1:9" ht="91.5" customHeight="1" x14ac:dyDescent="0.3">
      <c r="A272" s="18"/>
      <c r="B272" s="3" t="s">
        <v>317</v>
      </c>
      <c r="C272" s="3" t="s">
        <v>317</v>
      </c>
      <c r="D272" s="3" t="s">
        <v>309</v>
      </c>
      <c r="E272" s="4" t="s">
        <v>318</v>
      </c>
      <c r="F272" s="5">
        <v>17.154</v>
      </c>
      <c r="G272" s="3" t="s">
        <v>11</v>
      </c>
      <c r="H272" s="6">
        <v>3</v>
      </c>
      <c r="I272" s="5">
        <f t="shared" si="4"/>
        <v>51.462000000000003</v>
      </c>
    </row>
    <row r="273" spans="1:9" ht="91.5" customHeight="1" thickBot="1" x14ac:dyDescent="0.35">
      <c r="A273" s="18"/>
      <c r="B273" s="7" t="s">
        <v>317</v>
      </c>
      <c r="C273" s="7" t="s">
        <v>317</v>
      </c>
      <c r="D273" s="7" t="s">
        <v>309</v>
      </c>
      <c r="E273" s="8" t="s">
        <v>318</v>
      </c>
      <c r="F273" s="9">
        <v>17.154</v>
      </c>
      <c r="G273" s="7" t="s">
        <v>31</v>
      </c>
      <c r="H273" s="6">
        <v>8</v>
      </c>
      <c r="I273" s="9">
        <f t="shared" si="4"/>
        <v>137.232</v>
      </c>
    </row>
    <row r="274" spans="1:9" ht="91.5" customHeight="1" x14ac:dyDescent="0.3">
      <c r="A274" s="19"/>
      <c r="B274" s="10" t="s">
        <v>319</v>
      </c>
      <c r="C274" s="10" t="s">
        <v>320</v>
      </c>
      <c r="D274" s="10" t="s">
        <v>309</v>
      </c>
      <c r="E274" s="11" t="s">
        <v>316</v>
      </c>
      <c r="F274" s="12">
        <v>18.036000000000001</v>
      </c>
      <c r="G274" s="10" t="s">
        <v>30</v>
      </c>
      <c r="H274" s="13">
        <v>1</v>
      </c>
      <c r="I274" s="12">
        <f t="shared" si="4"/>
        <v>18.036000000000001</v>
      </c>
    </row>
    <row r="275" spans="1:9" ht="91.5" customHeight="1" x14ac:dyDescent="0.3">
      <c r="A275" s="18"/>
      <c r="B275" s="7" t="s">
        <v>319</v>
      </c>
      <c r="C275" s="7" t="s">
        <v>320</v>
      </c>
      <c r="D275" s="7" t="s">
        <v>309</v>
      </c>
      <c r="E275" s="8" t="s">
        <v>316</v>
      </c>
      <c r="F275" s="9">
        <v>18.036000000000001</v>
      </c>
      <c r="G275" s="7" t="s">
        <v>17</v>
      </c>
      <c r="H275" s="6">
        <v>5</v>
      </c>
      <c r="I275" s="9">
        <f t="shared" si="4"/>
        <v>90.18</v>
      </c>
    </row>
    <row r="276" spans="1:9" ht="91.5" customHeight="1" thickBot="1" x14ac:dyDescent="0.35">
      <c r="A276" s="18"/>
      <c r="B276" s="3" t="s">
        <v>319</v>
      </c>
      <c r="C276" s="3" t="s">
        <v>320</v>
      </c>
      <c r="D276" s="3" t="s">
        <v>309</v>
      </c>
      <c r="E276" s="4" t="s">
        <v>316</v>
      </c>
      <c r="F276" s="5">
        <v>18.036000000000001</v>
      </c>
      <c r="G276" s="3" t="s">
        <v>11</v>
      </c>
      <c r="H276" s="6">
        <v>1</v>
      </c>
      <c r="I276" s="5">
        <f t="shared" si="4"/>
        <v>18.036000000000001</v>
      </c>
    </row>
    <row r="277" spans="1:9" ht="91.5" customHeight="1" x14ac:dyDescent="0.3">
      <c r="A277" s="19"/>
      <c r="B277" s="14" t="s">
        <v>321</v>
      </c>
      <c r="C277" s="14" t="s">
        <v>321</v>
      </c>
      <c r="D277" s="14" t="s">
        <v>309</v>
      </c>
      <c r="E277" s="15" t="s">
        <v>318</v>
      </c>
      <c r="F277" s="16">
        <v>16.434000000000001</v>
      </c>
      <c r="G277" s="14" t="s">
        <v>11</v>
      </c>
      <c r="H277" s="13">
        <v>16</v>
      </c>
      <c r="I277" s="16">
        <f t="shared" si="4"/>
        <v>262.94400000000002</v>
      </c>
    </row>
    <row r="278" spans="1:9" ht="91.5" customHeight="1" x14ac:dyDescent="0.3">
      <c r="A278" s="18"/>
      <c r="B278" s="3" t="s">
        <v>321</v>
      </c>
      <c r="C278" s="3" t="s">
        <v>321</v>
      </c>
      <c r="D278" s="3" t="s">
        <v>309</v>
      </c>
      <c r="E278" s="4" t="s">
        <v>318</v>
      </c>
      <c r="F278" s="5">
        <v>16.434000000000001</v>
      </c>
      <c r="G278" s="3" t="s">
        <v>31</v>
      </c>
      <c r="H278" s="6">
        <v>8</v>
      </c>
      <c r="I278" s="5">
        <f t="shared" si="4"/>
        <v>131.47200000000001</v>
      </c>
    </row>
    <row r="279" spans="1:9" ht="91.5" customHeight="1" thickBot="1" x14ac:dyDescent="0.35">
      <c r="A279" s="18"/>
      <c r="B279" s="7" t="s">
        <v>321</v>
      </c>
      <c r="C279" s="7" t="s">
        <v>321</v>
      </c>
      <c r="D279" s="7" t="s">
        <v>309</v>
      </c>
      <c r="E279" s="8" t="s">
        <v>318</v>
      </c>
      <c r="F279" s="9">
        <v>16.434000000000001</v>
      </c>
      <c r="G279" s="7" t="s">
        <v>12</v>
      </c>
      <c r="H279" s="6">
        <v>3</v>
      </c>
      <c r="I279" s="9">
        <f t="shared" si="4"/>
        <v>49.302000000000007</v>
      </c>
    </row>
    <row r="280" spans="1:9" ht="91.5" customHeight="1" x14ac:dyDescent="0.3">
      <c r="A280" s="19"/>
      <c r="B280" s="10" t="s">
        <v>322</v>
      </c>
      <c r="C280" s="10" t="s">
        <v>323</v>
      </c>
      <c r="D280" s="10" t="s">
        <v>324</v>
      </c>
      <c r="E280" s="11" t="s">
        <v>325</v>
      </c>
      <c r="F280" s="12">
        <v>32.76</v>
      </c>
      <c r="G280" s="10" t="s">
        <v>30</v>
      </c>
      <c r="H280" s="13">
        <v>1</v>
      </c>
      <c r="I280" s="12">
        <f t="shared" si="4"/>
        <v>32.76</v>
      </c>
    </row>
    <row r="281" spans="1:9" ht="91.5" customHeight="1" x14ac:dyDescent="0.3">
      <c r="A281" s="18"/>
      <c r="B281" s="7" t="s">
        <v>322</v>
      </c>
      <c r="C281" s="7" t="s">
        <v>323</v>
      </c>
      <c r="D281" s="7" t="s">
        <v>324</v>
      </c>
      <c r="E281" s="8" t="s">
        <v>325</v>
      </c>
      <c r="F281" s="9">
        <v>32.76</v>
      </c>
      <c r="G281" s="7" t="s">
        <v>17</v>
      </c>
      <c r="H281" s="6">
        <v>2</v>
      </c>
      <c r="I281" s="9">
        <f t="shared" si="4"/>
        <v>65.52</v>
      </c>
    </row>
    <row r="282" spans="1:9" ht="91.5" customHeight="1" thickBot="1" x14ac:dyDescent="0.35">
      <c r="A282" s="18"/>
      <c r="B282" s="3" t="s">
        <v>322</v>
      </c>
      <c r="C282" s="3" t="s">
        <v>323</v>
      </c>
      <c r="D282" s="3" t="s">
        <v>324</v>
      </c>
      <c r="E282" s="4" t="s">
        <v>325</v>
      </c>
      <c r="F282" s="5">
        <v>32.76</v>
      </c>
      <c r="G282" s="3" t="s">
        <v>18</v>
      </c>
      <c r="H282" s="6">
        <v>1</v>
      </c>
      <c r="I282" s="5">
        <f t="shared" si="4"/>
        <v>32.76</v>
      </c>
    </row>
    <row r="283" spans="1:9" ht="91.5" customHeight="1" x14ac:dyDescent="0.3">
      <c r="A283" s="19"/>
      <c r="B283" s="14" t="s">
        <v>326</v>
      </c>
      <c r="C283" s="14" t="s">
        <v>326</v>
      </c>
      <c r="D283" s="14" t="s">
        <v>309</v>
      </c>
      <c r="E283" s="15" t="s">
        <v>310</v>
      </c>
      <c r="F283" s="16">
        <v>19.026</v>
      </c>
      <c r="G283" s="14" t="s">
        <v>30</v>
      </c>
      <c r="H283" s="13">
        <v>7</v>
      </c>
      <c r="I283" s="16">
        <f t="shared" si="4"/>
        <v>133.18199999999999</v>
      </c>
    </row>
    <row r="284" spans="1:9" ht="91.5" customHeight="1" x14ac:dyDescent="0.3">
      <c r="A284" s="18"/>
      <c r="B284" s="3" t="s">
        <v>326</v>
      </c>
      <c r="C284" s="3" t="s">
        <v>326</v>
      </c>
      <c r="D284" s="3" t="s">
        <v>309</v>
      </c>
      <c r="E284" s="4" t="s">
        <v>310</v>
      </c>
      <c r="F284" s="5">
        <v>19.026</v>
      </c>
      <c r="G284" s="3" t="s">
        <v>17</v>
      </c>
      <c r="H284" s="6">
        <v>1</v>
      </c>
      <c r="I284" s="5">
        <f t="shared" si="4"/>
        <v>19.026</v>
      </c>
    </row>
    <row r="285" spans="1:9" ht="91.5" customHeight="1" thickBot="1" x14ac:dyDescent="0.35">
      <c r="A285" s="18"/>
      <c r="B285" s="7" t="s">
        <v>326</v>
      </c>
      <c r="C285" s="7" t="s">
        <v>326</v>
      </c>
      <c r="D285" s="7" t="s">
        <v>309</v>
      </c>
      <c r="E285" s="8" t="s">
        <v>310</v>
      </c>
      <c r="F285" s="9">
        <v>19.026</v>
      </c>
      <c r="G285" s="7" t="s">
        <v>11</v>
      </c>
      <c r="H285" s="6">
        <v>1</v>
      </c>
      <c r="I285" s="9">
        <f t="shared" si="4"/>
        <v>19.026</v>
      </c>
    </row>
    <row r="286" spans="1:9" ht="91.5" customHeight="1" x14ac:dyDescent="0.3">
      <c r="A286" s="19"/>
      <c r="B286" s="10" t="s">
        <v>327</v>
      </c>
      <c r="C286" s="10" t="s">
        <v>327</v>
      </c>
      <c r="D286" s="10" t="s">
        <v>309</v>
      </c>
      <c r="E286" s="11" t="s">
        <v>328</v>
      </c>
      <c r="F286" s="12">
        <v>19.026</v>
      </c>
      <c r="G286" s="10" t="s">
        <v>30</v>
      </c>
      <c r="H286" s="13">
        <v>14</v>
      </c>
      <c r="I286" s="12">
        <f t="shared" si="4"/>
        <v>266.36399999999998</v>
      </c>
    </row>
    <row r="287" spans="1:9" ht="91.5" customHeight="1" thickBot="1" x14ac:dyDescent="0.35">
      <c r="A287" s="18"/>
      <c r="B287" s="7" t="s">
        <v>327</v>
      </c>
      <c r="C287" s="7" t="s">
        <v>327</v>
      </c>
      <c r="D287" s="7" t="s">
        <v>309</v>
      </c>
      <c r="E287" s="8" t="s">
        <v>328</v>
      </c>
      <c r="F287" s="9">
        <v>19.026</v>
      </c>
      <c r="G287" s="7" t="s">
        <v>18</v>
      </c>
      <c r="H287" s="6">
        <v>1</v>
      </c>
      <c r="I287" s="9">
        <f t="shared" si="4"/>
        <v>19.026</v>
      </c>
    </row>
    <row r="288" spans="1:9" ht="91.5" customHeight="1" thickBot="1" x14ac:dyDescent="0.35">
      <c r="A288" s="19"/>
      <c r="B288" s="10" t="s">
        <v>329</v>
      </c>
      <c r="C288" s="10" t="s">
        <v>329</v>
      </c>
      <c r="D288" s="10" t="s">
        <v>309</v>
      </c>
      <c r="E288" s="11" t="s">
        <v>330</v>
      </c>
      <c r="F288" s="12">
        <v>19.026</v>
      </c>
      <c r="G288" s="10" t="s">
        <v>30</v>
      </c>
      <c r="H288" s="13">
        <v>3</v>
      </c>
      <c r="I288" s="12">
        <f t="shared" si="4"/>
        <v>57.078000000000003</v>
      </c>
    </row>
    <row r="289" spans="1:9" ht="91.5" customHeight="1" thickBot="1" x14ac:dyDescent="0.35">
      <c r="A289" s="19"/>
      <c r="B289" s="14" t="s">
        <v>331</v>
      </c>
      <c r="C289" s="14" t="s">
        <v>331</v>
      </c>
      <c r="D289" s="14" t="s">
        <v>309</v>
      </c>
      <c r="E289" s="15" t="s">
        <v>332</v>
      </c>
      <c r="F289" s="16">
        <v>19.026</v>
      </c>
      <c r="G289" s="14" t="s">
        <v>30</v>
      </c>
      <c r="H289" s="13">
        <v>2</v>
      </c>
      <c r="I289" s="16">
        <f t="shared" si="4"/>
        <v>38.052</v>
      </c>
    </row>
    <row r="290" spans="1:9" ht="91.5" customHeight="1" x14ac:dyDescent="0.3">
      <c r="A290" s="19"/>
      <c r="B290" s="10" t="s">
        <v>333</v>
      </c>
      <c r="C290" s="10" t="s">
        <v>333</v>
      </c>
      <c r="D290" s="10" t="s">
        <v>309</v>
      </c>
      <c r="E290" s="11" t="s">
        <v>334</v>
      </c>
      <c r="F290" s="12">
        <v>31.41</v>
      </c>
      <c r="G290" s="10" t="s">
        <v>30</v>
      </c>
      <c r="H290" s="13">
        <v>5</v>
      </c>
      <c r="I290" s="12">
        <f t="shared" si="4"/>
        <v>157.05000000000001</v>
      </c>
    </row>
    <row r="291" spans="1:9" ht="91.5" customHeight="1" x14ac:dyDescent="0.3">
      <c r="A291" s="18"/>
      <c r="B291" s="7" t="s">
        <v>333</v>
      </c>
      <c r="C291" s="7" t="s">
        <v>333</v>
      </c>
      <c r="D291" s="7" t="s">
        <v>309</v>
      </c>
      <c r="E291" s="8" t="s">
        <v>334</v>
      </c>
      <c r="F291" s="9">
        <v>31.41</v>
      </c>
      <c r="G291" s="7" t="s">
        <v>17</v>
      </c>
      <c r="H291" s="6">
        <v>2</v>
      </c>
      <c r="I291" s="9">
        <f t="shared" si="4"/>
        <v>62.82</v>
      </c>
    </row>
    <row r="292" spans="1:9" ht="91.5" customHeight="1" thickBot="1" x14ac:dyDescent="0.35">
      <c r="A292" s="18"/>
      <c r="B292" s="3" t="s">
        <v>333</v>
      </c>
      <c r="C292" s="3" t="s">
        <v>333</v>
      </c>
      <c r="D292" s="3" t="s">
        <v>309</v>
      </c>
      <c r="E292" s="4" t="s">
        <v>334</v>
      </c>
      <c r="F292" s="5">
        <v>31.41</v>
      </c>
      <c r="G292" s="3" t="s">
        <v>31</v>
      </c>
      <c r="H292" s="6">
        <v>1</v>
      </c>
      <c r="I292" s="5">
        <f t="shared" si="4"/>
        <v>31.41</v>
      </c>
    </row>
    <row r="293" spans="1:9" ht="91.5" customHeight="1" x14ac:dyDescent="0.3">
      <c r="A293" s="19"/>
      <c r="B293" s="14" t="s">
        <v>335</v>
      </c>
      <c r="C293" s="14" t="s">
        <v>335</v>
      </c>
      <c r="D293" s="14" t="s">
        <v>309</v>
      </c>
      <c r="E293" s="15" t="s">
        <v>336</v>
      </c>
      <c r="F293" s="16">
        <v>31.41</v>
      </c>
      <c r="G293" s="14" t="s">
        <v>30</v>
      </c>
      <c r="H293" s="13">
        <v>6</v>
      </c>
      <c r="I293" s="16">
        <f t="shared" si="4"/>
        <v>188.46</v>
      </c>
    </row>
    <row r="294" spans="1:9" ht="91.5" customHeight="1" x14ac:dyDescent="0.3">
      <c r="A294" s="18"/>
      <c r="B294" s="3" t="s">
        <v>335</v>
      </c>
      <c r="C294" s="3" t="s">
        <v>335</v>
      </c>
      <c r="D294" s="3" t="s">
        <v>309</v>
      </c>
      <c r="E294" s="4" t="s">
        <v>336</v>
      </c>
      <c r="F294" s="5">
        <v>31.41</v>
      </c>
      <c r="G294" s="3" t="s">
        <v>17</v>
      </c>
      <c r="H294" s="6">
        <v>2</v>
      </c>
      <c r="I294" s="5">
        <f t="shared" si="4"/>
        <v>62.82</v>
      </c>
    </row>
    <row r="295" spans="1:9" ht="91.5" customHeight="1" thickBot="1" x14ac:dyDescent="0.35">
      <c r="A295" s="18"/>
      <c r="B295" s="7" t="s">
        <v>335</v>
      </c>
      <c r="C295" s="7" t="s">
        <v>335</v>
      </c>
      <c r="D295" s="7" t="s">
        <v>309</v>
      </c>
      <c r="E295" s="8" t="s">
        <v>336</v>
      </c>
      <c r="F295" s="9">
        <v>31.41</v>
      </c>
      <c r="G295" s="7" t="s">
        <v>31</v>
      </c>
      <c r="H295" s="6">
        <v>4</v>
      </c>
      <c r="I295" s="9">
        <f t="shared" si="4"/>
        <v>125.64</v>
      </c>
    </row>
    <row r="296" spans="1:9" ht="91.5" customHeight="1" x14ac:dyDescent="0.3">
      <c r="A296" s="19"/>
      <c r="B296" s="10" t="s">
        <v>337</v>
      </c>
      <c r="C296" s="10"/>
      <c r="D296" s="10" t="s">
        <v>309</v>
      </c>
      <c r="E296" s="11" t="s">
        <v>338</v>
      </c>
      <c r="F296" s="12">
        <v>31.41</v>
      </c>
      <c r="G296" s="10" t="s">
        <v>30</v>
      </c>
      <c r="H296" s="13">
        <v>6</v>
      </c>
      <c r="I296" s="12">
        <f t="shared" si="4"/>
        <v>188.46</v>
      </c>
    </row>
    <row r="297" spans="1:9" ht="91.5" customHeight="1" x14ac:dyDescent="0.3">
      <c r="A297" s="18"/>
      <c r="B297" s="7" t="s">
        <v>337</v>
      </c>
      <c r="C297" s="7"/>
      <c r="D297" s="7" t="s">
        <v>309</v>
      </c>
      <c r="E297" s="8" t="s">
        <v>338</v>
      </c>
      <c r="F297" s="9">
        <v>31.41</v>
      </c>
      <c r="G297" s="7" t="s">
        <v>17</v>
      </c>
      <c r="H297" s="6">
        <v>4</v>
      </c>
      <c r="I297" s="9">
        <f t="shared" si="4"/>
        <v>125.64</v>
      </c>
    </row>
    <row r="298" spans="1:9" ht="91.5" customHeight="1" thickBot="1" x14ac:dyDescent="0.35">
      <c r="A298" s="18"/>
      <c r="B298" s="3" t="s">
        <v>337</v>
      </c>
      <c r="C298" s="3"/>
      <c r="D298" s="3" t="s">
        <v>309</v>
      </c>
      <c r="E298" s="4" t="s">
        <v>338</v>
      </c>
      <c r="F298" s="5">
        <v>31.41</v>
      </c>
      <c r="G298" s="3" t="s">
        <v>11</v>
      </c>
      <c r="H298" s="6">
        <v>1</v>
      </c>
      <c r="I298" s="5">
        <f t="shared" si="4"/>
        <v>31.41</v>
      </c>
    </row>
    <row r="299" spans="1:9" ht="91.5" customHeight="1" thickBot="1" x14ac:dyDescent="0.35">
      <c r="A299" s="19"/>
      <c r="B299" s="14" t="s">
        <v>339</v>
      </c>
      <c r="C299" s="14"/>
      <c r="D299" s="14" t="s">
        <v>309</v>
      </c>
      <c r="E299" s="15" t="s">
        <v>340</v>
      </c>
      <c r="F299" s="16">
        <v>16.434000000000001</v>
      </c>
      <c r="G299" s="14" t="s">
        <v>11</v>
      </c>
      <c r="H299" s="13">
        <v>2</v>
      </c>
      <c r="I299" s="16">
        <f t="shared" si="4"/>
        <v>32.868000000000002</v>
      </c>
    </row>
    <row r="300" spans="1:9" ht="91.5" customHeight="1" x14ac:dyDescent="0.3">
      <c r="A300" s="19"/>
      <c r="B300" s="10" t="s">
        <v>341</v>
      </c>
      <c r="C300" s="10" t="s">
        <v>341</v>
      </c>
      <c r="D300" s="10" t="s">
        <v>309</v>
      </c>
      <c r="E300" s="11" t="s">
        <v>310</v>
      </c>
      <c r="F300" s="12">
        <v>20.736000000000001</v>
      </c>
      <c r="G300" s="10" t="s">
        <v>30</v>
      </c>
      <c r="H300" s="13">
        <v>11</v>
      </c>
      <c r="I300" s="12">
        <f t="shared" si="4"/>
        <v>228.096</v>
      </c>
    </row>
    <row r="301" spans="1:9" ht="91.5" customHeight="1" thickBot="1" x14ac:dyDescent="0.35">
      <c r="A301" s="18"/>
      <c r="B301" s="7" t="s">
        <v>341</v>
      </c>
      <c r="C301" s="7" t="s">
        <v>341</v>
      </c>
      <c r="D301" s="7" t="s">
        <v>309</v>
      </c>
      <c r="E301" s="8" t="s">
        <v>310</v>
      </c>
      <c r="F301" s="9">
        <v>20.736000000000001</v>
      </c>
      <c r="G301" s="7" t="s">
        <v>17</v>
      </c>
      <c r="H301" s="6">
        <v>4</v>
      </c>
      <c r="I301" s="9">
        <f t="shared" si="4"/>
        <v>82.944000000000003</v>
      </c>
    </row>
    <row r="302" spans="1:9" ht="91.5" customHeight="1" x14ac:dyDescent="0.3">
      <c r="A302" s="19"/>
      <c r="B302" s="10" t="s">
        <v>342</v>
      </c>
      <c r="C302" s="10" t="s">
        <v>342</v>
      </c>
      <c r="D302" s="10" t="s">
        <v>309</v>
      </c>
      <c r="E302" s="11" t="s">
        <v>328</v>
      </c>
      <c r="F302" s="12">
        <v>20.736000000000001</v>
      </c>
      <c r="G302" s="10" t="s">
        <v>30</v>
      </c>
      <c r="H302" s="13">
        <v>5</v>
      </c>
      <c r="I302" s="12">
        <f t="shared" si="4"/>
        <v>103.68</v>
      </c>
    </row>
    <row r="303" spans="1:9" ht="91.5" customHeight="1" x14ac:dyDescent="0.3">
      <c r="A303" s="18"/>
      <c r="B303" s="7" t="s">
        <v>342</v>
      </c>
      <c r="C303" s="7" t="s">
        <v>342</v>
      </c>
      <c r="D303" s="7" t="s">
        <v>309</v>
      </c>
      <c r="E303" s="8" t="s">
        <v>328</v>
      </c>
      <c r="F303" s="9">
        <v>20.736000000000001</v>
      </c>
      <c r="G303" s="7" t="s">
        <v>17</v>
      </c>
      <c r="H303" s="6">
        <v>1</v>
      </c>
      <c r="I303" s="9">
        <f t="shared" si="4"/>
        <v>20.736000000000001</v>
      </c>
    </row>
    <row r="304" spans="1:9" ht="91.5" customHeight="1" thickBot="1" x14ac:dyDescent="0.35">
      <c r="A304" s="18"/>
      <c r="B304" s="3" t="s">
        <v>342</v>
      </c>
      <c r="C304" s="3" t="s">
        <v>342</v>
      </c>
      <c r="D304" s="3" t="s">
        <v>309</v>
      </c>
      <c r="E304" s="4" t="s">
        <v>328</v>
      </c>
      <c r="F304" s="5">
        <v>20.736000000000001</v>
      </c>
      <c r="G304" s="3" t="s">
        <v>31</v>
      </c>
      <c r="H304" s="6">
        <v>3</v>
      </c>
      <c r="I304" s="5">
        <f t="shared" si="4"/>
        <v>62.207999999999998</v>
      </c>
    </row>
    <row r="305" spans="1:9" ht="91.5" customHeight="1" x14ac:dyDescent="0.3">
      <c r="A305" s="19"/>
      <c r="B305" s="14" t="s">
        <v>343</v>
      </c>
      <c r="C305" s="14" t="s">
        <v>343</v>
      </c>
      <c r="D305" s="14" t="s">
        <v>309</v>
      </c>
      <c r="E305" s="15" t="s">
        <v>314</v>
      </c>
      <c r="F305" s="16">
        <v>20.736000000000001</v>
      </c>
      <c r="G305" s="14" t="s">
        <v>30</v>
      </c>
      <c r="H305" s="13">
        <v>6</v>
      </c>
      <c r="I305" s="16">
        <f t="shared" si="4"/>
        <v>124.416</v>
      </c>
    </row>
    <row r="306" spans="1:9" ht="91.5" customHeight="1" thickBot="1" x14ac:dyDescent="0.35">
      <c r="A306" s="18"/>
      <c r="B306" s="3" t="s">
        <v>343</v>
      </c>
      <c r="C306" s="3" t="s">
        <v>343</v>
      </c>
      <c r="D306" s="3" t="s">
        <v>309</v>
      </c>
      <c r="E306" s="4" t="s">
        <v>314</v>
      </c>
      <c r="F306" s="5">
        <v>20.736000000000001</v>
      </c>
      <c r="G306" s="3" t="s">
        <v>18</v>
      </c>
      <c r="H306" s="6">
        <v>1</v>
      </c>
      <c r="I306" s="5">
        <f t="shared" si="4"/>
        <v>20.736000000000001</v>
      </c>
    </row>
    <row r="307" spans="1:9" ht="91.5" customHeight="1" x14ac:dyDescent="0.3">
      <c r="A307" s="19"/>
      <c r="B307" s="14" t="s">
        <v>344</v>
      </c>
      <c r="C307" s="14" t="s">
        <v>344</v>
      </c>
      <c r="D307" s="14" t="s">
        <v>309</v>
      </c>
      <c r="E307" s="15" t="s">
        <v>332</v>
      </c>
      <c r="F307" s="16">
        <v>20.736000000000001</v>
      </c>
      <c r="G307" s="14" t="s">
        <v>30</v>
      </c>
      <c r="H307" s="13">
        <v>7</v>
      </c>
      <c r="I307" s="16">
        <f t="shared" si="4"/>
        <v>145.15200000000002</v>
      </c>
    </row>
    <row r="308" spans="1:9" ht="91.5" customHeight="1" thickBot="1" x14ac:dyDescent="0.35">
      <c r="A308" s="18"/>
      <c r="B308" s="3" t="s">
        <v>344</v>
      </c>
      <c r="C308" s="3" t="s">
        <v>344</v>
      </c>
      <c r="D308" s="3" t="s">
        <v>309</v>
      </c>
      <c r="E308" s="4" t="s">
        <v>332</v>
      </c>
      <c r="F308" s="5">
        <v>20.736000000000001</v>
      </c>
      <c r="G308" s="3" t="s">
        <v>17</v>
      </c>
      <c r="H308" s="6">
        <v>1</v>
      </c>
      <c r="I308" s="5">
        <f t="shared" si="4"/>
        <v>20.736000000000001</v>
      </c>
    </row>
    <row r="309" spans="1:9" ht="91.5" customHeight="1" x14ac:dyDescent="0.3">
      <c r="A309" s="19"/>
      <c r="B309" s="14" t="s">
        <v>345</v>
      </c>
      <c r="C309" s="14" t="s">
        <v>346</v>
      </c>
      <c r="D309" s="14" t="s">
        <v>309</v>
      </c>
      <c r="E309" s="15" t="s">
        <v>318</v>
      </c>
      <c r="F309" s="16">
        <v>20.61</v>
      </c>
      <c r="G309" s="14" t="s">
        <v>30</v>
      </c>
      <c r="H309" s="13">
        <v>6</v>
      </c>
      <c r="I309" s="16">
        <f t="shared" si="4"/>
        <v>123.66</v>
      </c>
    </row>
    <row r="310" spans="1:9" ht="91.5" customHeight="1" x14ac:dyDescent="0.3">
      <c r="A310" s="18"/>
      <c r="B310" s="3" t="s">
        <v>345</v>
      </c>
      <c r="C310" s="3" t="s">
        <v>346</v>
      </c>
      <c r="D310" s="3" t="s">
        <v>309</v>
      </c>
      <c r="E310" s="4" t="s">
        <v>318</v>
      </c>
      <c r="F310" s="5">
        <v>20.61</v>
      </c>
      <c r="G310" s="3" t="s">
        <v>17</v>
      </c>
      <c r="H310" s="6">
        <v>3</v>
      </c>
      <c r="I310" s="5">
        <f t="shared" si="4"/>
        <v>61.83</v>
      </c>
    </row>
    <row r="311" spans="1:9" ht="91.5" customHeight="1" thickBot="1" x14ac:dyDescent="0.35">
      <c r="A311" s="18"/>
      <c r="B311" s="7" t="s">
        <v>345</v>
      </c>
      <c r="C311" s="7" t="s">
        <v>346</v>
      </c>
      <c r="D311" s="7" t="s">
        <v>309</v>
      </c>
      <c r="E311" s="8" t="s">
        <v>318</v>
      </c>
      <c r="F311" s="9">
        <v>20.61</v>
      </c>
      <c r="G311" s="7" t="s">
        <v>11</v>
      </c>
      <c r="H311" s="6">
        <v>3</v>
      </c>
      <c r="I311" s="9">
        <f t="shared" si="4"/>
        <v>61.83</v>
      </c>
    </row>
    <row r="312" spans="1:9" ht="91.5" customHeight="1" x14ac:dyDescent="0.3">
      <c r="A312" s="19"/>
      <c r="B312" s="10" t="s">
        <v>347</v>
      </c>
      <c r="C312" s="10" t="s">
        <v>348</v>
      </c>
      <c r="D312" s="10" t="s">
        <v>349</v>
      </c>
      <c r="E312" s="11" t="s">
        <v>350</v>
      </c>
      <c r="F312" s="12">
        <v>51.462000000000003</v>
      </c>
      <c r="G312" s="10" t="s">
        <v>172</v>
      </c>
      <c r="H312" s="13">
        <v>1</v>
      </c>
      <c r="I312" s="12">
        <f t="shared" si="4"/>
        <v>51.462000000000003</v>
      </c>
    </row>
    <row r="313" spans="1:9" ht="91.5" customHeight="1" thickBot="1" x14ac:dyDescent="0.35">
      <c r="A313" s="18"/>
      <c r="B313" s="7" t="s">
        <v>347</v>
      </c>
      <c r="C313" s="7" t="s">
        <v>348</v>
      </c>
      <c r="D313" s="7" t="s">
        <v>349</v>
      </c>
      <c r="E313" s="8" t="s">
        <v>350</v>
      </c>
      <c r="F313" s="9">
        <v>51.462000000000003</v>
      </c>
      <c r="G313" s="7" t="s">
        <v>215</v>
      </c>
      <c r="H313" s="6">
        <v>1</v>
      </c>
      <c r="I313" s="9">
        <f t="shared" si="4"/>
        <v>51.462000000000003</v>
      </c>
    </row>
    <row r="314" spans="1:9" ht="91.5" customHeight="1" x14ac:dyDescent="0.3">
      <c r="A314" s="19"/>
      <c r="B314" s="10" t="s">
        <v>351</v>
      </c>
      <c r="C314" s="10" t="s">
        <v>352</v>
      </c>
      <c r="D314" s="10" t="s">
        <v>349</v>
      </c>
      <c r="E314" s="11" t="s">
        <v>353</v>
      </c>
      <c r="F314" s="12">
        <v>54.702000000000012</v>
      </c>
      <c r="G314" s="10" t="s">
        <v>234</v>
      </c>
      <c r="H314" s="13">
        <v>1</v>
      </c>
      <c r="I314" s="12">
        <f t="shared" si="4"/>
        <v>54.702000000000012</v>
      </c>
    </row>
    <row r="315" spans="1:9" ht="91.5" customHeight="1" x14ac:dyDescent="0.3">
      <c r="A315" s="18"/>
      <c r="B315" s="7" t="s">
        <v>351</v>
      </c>
      <c r="C315" s="7" t="s">
        <v>352</v>
      </c>
      <c r="D315" s="7" t="s">
        <v>349</v>
      </c>
      <c r="E315" s="8" t="s">
        <v>353</v>
      </c>
      <c r="F315" s="9">
        <v>54.702000000000012</v>
      </c>
      <c r="G315" s="7" t="s">
        <v>74</v>
      </c>
      <c r="H315" s="6">
        <v>1</v>
      </c>
      <c r="I315" s="9">
        <f t="shared" si="4"/>
        <v>54.702000000000012</v>
      </c>
    </row>
    <row r="316" spans="1:9" ht="91.5" customHeight="1" x14ac:dyDescent="0.3">
      <c r="A316" s="18"/>
      <c r="B316" s="3" t="s">
        <v>351</v>
      </c>
      <c r="C316" s="3" t="s">
        <v>352</v>
      </c>
      <c r="D316" s="3" t="s">
        <v>349</v>
      </c>
      <c r="E316" s="4" t="s">
        <v>353</v>
      </c>
      <c r="F316" s="5">
        <v>54.702000000000012</v>
      </c>
      <c r="G316" s="3" t="s">
        <v>171</v>
      </c>
      <c r="H316" s="6">
        <v>2</v>
      </c>
      <c r="I316" s="5">
        <f t="shared" si="4"/>
        <v>109.40400000000002</v>
      </c>
    </row>
    <row r="317" spans="1:9" ht="91.5" customHeight="1" thickBot="1" x14ac:dyDescent="0.35">
      <c r="A317" s="18"/>
      <c r="B317" s="7" t="s">
        <v>351</v>
      </c>
      <c r="C317" s="7" t="s">
        <v>352</v>
      </c>
      <c r="D317" s="7" t="s">
        <v>349</v>
      </c>
      <c r="E317" s="8" t="s">
        <v>353</v>
      </c>
      <c r="F317" s="9">
        <v>54.702000000000012</v>
      </c>
      <c r="G317" s="7" t="s">
        <v>172</v>
      </c>
      <c r="H317" s="6">
        <v>3</v>
      </c>
      <c r="I317" s="9">
        <f t="shared" si="4"/>
        <v>164.10600000000005</v>
      </c>
    </row>
    <row r="318" spans="1:9" ht="91.5" customHeight="1" x14ac:dyDescent="0.3">
      <c r="A318" s="19"/>
      <c r="B318" s="10" t="s">
        <v>354</v>
      </c>
      <c r="C318" s="10" t="s">
        <v>355</v>
      </c>
      <c r="D318" s="10" t="s">
        <v>349</v>
      </c>
      <c r="E318" s="11" t="s">
        <v>356</v>
      </c>
      <c r="F318" s="12">
        <v>42.624000000000002</v>
      </c>
      <c r="G318" s="10" t="s">
        <v>170</v>
      </c>
      <c r="H318" s="13">
        <v>1</v>
      </c>
      <c r="I318" s="12">
        <f t="shared" si="4"/>
        <v>42.624000000000002</v>
      </c>
    </row>
    <row r="319" spans="1:9" ht="91.5" customHeight="1" x14ac:dyDescent="0.3">
      <c r="A319" s="18"/>
      <c r="B319" s="7" t="s">
        <v>354</v>
      </c>
      <c r="C319" s="7" t="s">
        <v>355</v>
      </c>
      <c r="D319" s="7" t="s">
        <v>349</v>
      </c>
      <c r="E319" s="8" t="s">
        <v>356</v>
      </c>
      <c r="F319" s="9">
        <v>42.624000000000002</v>
      </c>
      <c r="G319" s="7" t="s">
        <v>46</v>
      </c>
      <c r="H319" s="6">
        <v>1</v>
      </c>
      <c r="I319" s="9">
        <f t="shared" si="4"/>
        <v>42.624000000000002</v>
      </c>
    </row>
    <row r="320" spans="1:9" ht="91.5" customHeight="1" thickBot="1" x14ac:dyDescent="0.35">
      <c r="A320" s="18"/>
      <c r="B320" s="3" t="s">
        <v>354</v>
      </c>
      <c r="C320" s="3" t="s">
        <v>355</v>
      </c>
      <c r="D320" s="3" t="s">
        <v>349</v>
      </c>
      <c r="E320" s="4" t="s">
        <v>356</v>
      </c>
      <c r="F320" s="5">
        <v>42.624000000000002</v>
      </c>
      <c r="G320" s="3" t="s">
        <v>47</v>
      </c>
      <c r="H320" s="6">
        <v>1</v>
      </c>
      <c r="I320" s="5">
        <f t="shared" si="4"/>
        <v>42.624000000000002</v>
      </c>
    </row>
    <row r="321" spans="1:9" ht="91.5" customHeight="1" x14ac:dyDescent="0.3">
      <c r="A321" s="19"/>
      <c r="B321" s="14" t="s">
        <v>357</v>
      </c>
      <c r="C321" s="14" t="s">
        <v>358</v>
      </c>
      <c r="D321" s="14" t="s">
        <v>349</v>
      </c>
      <c r="E321" s="15" t="s">
        <v>359</v>
      </c>
      <c r="F321" s="16">
        <v>72.126000000000005</v>
      </c>
      <c r="G321" s="14" t="s">
        <v>171</v>
      </c>
      <c r="H321" s="13">
        <v>1</v>
      </c>
      <c r="I321" s="16">
        <f t="shared" si="4"/>
        <v>72.126000000000005</v>
      </c>
    </row>
    <row r="322" spans="1:9" ht="91.5" customHeight="1" thickBot="1" x14ac:dyDescent="0.35">
      <c r="A322" s="18"/>
      <c r="B322" s="3" t="s">
        <v>357</v>
      </c>
      <c r="C322" s="3" t="s">
        <v>358</v>
      </c>
      <c r="D322" s="3" t="s">
        <v>349</v>
      </c>
      <c r="E322" s="4" t="s">
        <v>359</v>
      </c>
      <c r="F322" s="5">
        <v>72.126000000000005</v>
      </c>
      <c r="G322" s="3" t="s">
        <v>36</v>
      </c>
      <c r="H322" s="6">
        <v>1</v>
      </c>
      <c r="I322" s="5">
        <f t="shared" si="4"/>
        <v>72.126000000000005</v>
      </c>
    </row>
    <row r="323" spans="1:9" ht="91.5" customHeight="1" thickBot="1" x14ac:dyDescent="0.35">
      <c r="A323" s="19"/>
      <c r="B323" s="14" t="s">
        <v>360</v>
      </c>
      <c r="C323" s="14"/>
      <c r="D323" s="14" t="s">
        <v>349</v>
      </c>
      <c r="E323" s="15" t="s">
        <v>361</v>
      </c>
      <c r="F323" s="16">
        <v>59.634000000000007</v>
      </c>
      <c r="G323" s="14" t="s">
        <v>170</v>
      </c>
      <c r="H323" s="13">
        <v>2</v>
      </c>
      <c r="I323" s="16">
        <f t="shared" ref="I323:I386" si="5">F323*H323</f>
        <v>119.26800000000001</v>
      </c>
    </row>
    <row r="324" spans="1:9" ht="91.5" customHeight="1" thickBot="1" x14ac:dyDescent="0.35">
      <c r="A324" s="19"/>
      <c r="B324" s="10" t="s">
        <v>362</v>
      </c>
      <c r="C324" s="10" t="s">
        <v>363</v>
      </c>
      <c r="D324" s="10" t="s">
        <v>349</v>
      </c>
      <c r="E324" s="11" t="s">
        <v>364</v>
      </c>
      <c r="F324" s="12">
        <v>54</v>
      </c>
      <c r="G324" s="10" t="s">
        <v>65</v>
      </c>
      <c r="H324" s="13">
        <v>1</v>
      </c>
      <c r="I324" s="12">
        <f t="shared" si="5"/>
        <v>54</v>
      </c>
    </row>
    <row r="325" spans="1:9" ht="91.5" customHeight="1" x14ac:dyDescent="0.3">
      <c r="A325" s="19"/>
      <c r="B325" s="14" t="s">
        <v>365</v>
      </c>
      <c r="C325" s="14" t="s">
        <v>366</v>
      </c>
      <c r="D325" s="14" t="s">
        <v>349</v>
      </c>
      <c r="E325" s="15" t="s">
        <v>367</v>
      </c>
      <c r="F325" s="16">
        <v>71.334000000000003</v>
      </c>
      <c r="G325" s="14" t="s">
        <v>170</v>
      </c>
      <c r="H325" s="13">
        <v>1</v>
      </c>
      <c r="I325" s="16">
        <f t="shared" si="5"/>
        <v>71.334000000000003</v>
      </c>
    </row>
    <row r="326" spans="1:9" ht="91.5" customHeight="1" thickBot="1" x14ac:dyDescent="0.35">
      <c r="A326" s="18"/>
      <c r="B326" s="3" t="s">
        <v>365</v>
      </c>
      <c r="C326" s="3" t="s">
        <v>366</v>
      </c>
      <c r="D326" s="3" t="s">
        <v>349</v>
      </c>
      <c r="E326" s="4" t="s">
        <v>367</v>
      </c>
      <c r="F326" s="5">
        <v>71.334000000000003</v>
      </c>
      <c r="G326" s="3" t="s">
        <v>171</v>
      </c>
      <c r="H326" s="6">
        <v>1</v>
      </c>
      <c r="I326" s="5">
        <f t="shared" si="5"/>
        <v>71.334000000000003</v>
      </c>
    </row>
    <row r="327" spans="1:9" ht="91.5" customHeight="1" x14ac:dyDescent="0.3">
      <c r="A327" s="19"/>
      <c r="B327" s="14" t="s">
        <v>368</v>
      </c>
      <c r="C327" s="14" t="s">
        <v>369</v>
      </c>
      <c r="D327" s="14" t="s">
        <v>349</v>
      </c>
      <c r="E327" s="15" t="s">
        <v>370</v>
      </c>
      <c r="F327" s="16">
        <v>89.387999999999991</v>
      </c>
      <c r="G327" s="14" t="s">
        <v>172</v>
      </c>
      <c r="H327" s="13">
        <v>1</v>
      </c>
      <c r="I327" s="16">
        <f t="shared" si="5"/>
        <v>89.387999999999991</v>
      </c>
    </row>
    <row r="328" spans="1:9" ht="91.5" customHeight="1" x14ac:dyDescent="0.3">
      <c r="A328" s="18"/>
      <c r="B328" s="3" t="s">
        <v>368</v>
      </c>
      <c r="C328" s="3" t="s">
        <v>369</v>
      </c>
      <c r="D328" s="3" t="s">
        <v>349</v>
      </c>
      <c r="E328" s="4" t="s">
        <v>370</v>
      </c>
      <c r="F328" s="5">
        <v>89.387999999999991</v>
      </c>
      <c r="G328" s="3" t="s">
        <v>36</v>
      </c>
      <c r="H328" s="6">
        <v>2</v>
      </c>
      <c r="I328" s="5">
        <f t="shared" si="5"/>
        <v>178.77599999999998</v>
      </c>
    </row>
    <row r="329" spans="1:9" ht="91.5" customHeight="1" thickBot="1" x14ac:dyDescent="0.35">
      <c r="A329" s="18"/>
      <c r="B329" s="7" t="s">
        <v>368</v>
      </c>
      <c r="C329" s="7" t="s">
        <v>369</v>
      </c>
      <c r="D329" s="7" t="s">
        <v>349</v>
      </c>
      <c r="E329" s="8" t="s">
        <v>370</v>
      </c>
      <c r="F329" s="9">
        <v>89.387999999999991</v>
      </c>
      <c r="G329" s="7" t="s">
        <v>215</v>
      </c>
      <c r="H329" s="6">
        <v>1</v>
      </c>
      <c r="I329" s="9">
        <f t="shared" si="5"/>
        <v>89.387999999999991</v>
      </c>
    </row>
    <row r="330" spans="1:9" ht="91.5" customHeight="1" thickBot="1" x14ac:dyDescent="0.35">
      <c r="A330" s="19"/>
      <c r="B330" s="10" t="s">
        <v>371</v>
      </c>
      <c r="C330" s="10" t="s">
        <v>372</v>
      </c>
      <c r="D330" s="10" t="s">
        <v>349</v>
      </c>
      <c r="E330" s="11" t="s">
        <v>373</v>
      </c>
      <c r="F330" s="12">
        <v>58.680000000000007</v>
      </c>
      <c r="G330" s="10" t="s">
        <v>36</v>
      </c>
      <c r="H330" s="13">
        <v>2</v>
      </c>
      <c r="I330" s="12">
        <f t="shared" si="5"/>
        <v>117.36000000000001</v>
      </c>
    </row>
    <row r="331" spans="1:9" ht="91.5" customHeight="1" x14ac:dyDescent="0.3">
      <c r="A331" s="19"/>
      <c r="B331" s="14" t="s">
        <v>374</v>
      </c>
      <c r="C331" s="14" t="s">
        <v>375</v>
      </c>
      <c r="D331" s="14" t="s">
        <v>349</v>
      </c>
      <c r="E331" s="15" t="s">
        <v>376</v>
      </c>
      <c r="F331" s="16">
        <v>46.457999999999998</v>
      </c>
      <c r="G331" s="14" t="s">
        <v>170</v>
      </c>
      <c r="H331" s="13">
        <v>1</v>
      </c>
      <c r="I331" s="16">
        <f t="shared" si="5"/>
        <v>46.457999999999998</v>
      </c>
    </row>
    <row r="332" spans="1:9" ht="91.5" customHeight="1" thickBot="1" x14ac:dyDescent="0.35">
      <c r="A332" s="18"/>
      <c r="B332" s="3" t="s">
        <v>374</v>
      </c>
      <c r="C332" s="3" t="s">
        <v>375</v>
      </c>
      <c r="D332" s="3" t="s">
        <v>349</v>
      </c>
      <c r="E332" s="4" t="s">
        <v>376</v>
      </c>
      <c r="F332" s="5">
        <v>46.457999999999998</v>
      </c>
      <c r="G332" s="3" t="s">
        <v>215</v>
      </c>
      <c r="H332" s="6">
        <v>1</v>
      </c>
      <c r="I332" s="5">
        <f t="shared" si="5"/>
        <v>46.457999999999998</v>
      </c>
    </row>
    <row r="333" spans="1:9" ht="91.5" customHeight="1" thickBot="1" x14ac:dyDescent="0.35">
      <c r="A333" s="19"/>
      <c r="B333" s="14" t="s">
        <v>377</v>
      </c>
      <c r="C333" s="14" t="s">
        <v>378</v>
      </c>
      <c r="D333" s="14" t="s">
        <v>349</v>
      </c>
      <c r="E333" s="15" t="s">
        <v>379</v>
      </c>
      <c r="F333" s="16">
        <v>86.88600000000001</v>
      </c>
      <c r="G333" s="14" t="s">
        <v>74</v>
      </c>
      <c r="H333" s="13">
        <v>2</v>
      </c>
      <c r="I333" s="16">
        <f t="shared" si="5"/>
        <v>173.77200000000002</v>
      </c>
    </row>
    <row r="334" spans="1:9" ht="91.5" customHeight="1" x14ac:dyDescent="0.3">
      <c r="A334" s="19"/>
      <c r="B334" s="10" t="s">
        <v>380</v>
      </c>
      <c r="C334" s="10" t="s">
        <v>381</v>
      </c>
      <c r="D334" s="10" t="s">
        <v>349</v>
      </c>
      <c r="E334" s="11" t="s">
        <v>382</v>
      </c>
      <c r="F334" s="12">
        <v>43.758000000000003</v>
      </c>
      <c r="G334" s="10" t="s">
        <v>46</v>
      </c>
      <c r="H334" s="13">
        <v>2</v>
      </c>
      <c r="I334" s="12">
        <f t="shared" si="5"/>
        <v>87.516000000000005</v>
      </c>
    </row>
    <row r="335" spans="1:9" ht="91.5" customHeight="1" thickBot="1" x14ac:dyDescent="0.35">
      <c r="A335" s="18"/>
      <c r="B335" s="7" t="s">
        <v>380</v>
      </c>
      <c r="C335" s="7" t="s">
        <v>381</v>
      </c>
      <c r="D335" s="7" t="s">
        <v>349</v>
      </c>
      <c r="E335" s="8" t="s">
        <v>382</v>
      </c>
      <c r="F335" s="9">
        <v>43.758000000000003</v>
      </c>
      <c r="G335" s="7" t="s">
        <v>171</v>
      </c>
      <c r="H335" s="6">
        <v>1</v>
      </c>
      <c r="I335" s="9">
        <f t="shared" si="5"/>
        <v>43.758000000000003</v>
      </c>
    </row>
    <row r="336" spans="1:9" ht="91.5" customHeight="1" x14ac:dyDescent="0.3">
      <c r="A336" s="19"/>
      <c r="B336" s="10" t="s">
        <v>383</v>
      </c>
      <c r="C336" s="10" t="s">
        <v>384</v>
      </c>
      <c r="D336" s="10" t="s">
        <v>385</v>
      </c>
      <c r="E336" s="11" t="s">
        <v>386</v>
      </c>
      <c r="F336" s="12">
        <v>35.045999999999999</v>
      </c>
      <c r="G336" s="10" t="s">
        <v>88</v>
      </c>
      <c r="H336" s="13">
        <v>2</v>
      </c>
      <c r="I336" s="12">
        <f t="shared" si="5"/>
        <v>70.091999999999999</v>
      </c>
    </row>
    <row r="337" spans="1:9" ht="91.5" customHeight="1" x14ac:dyDescent="0.3">
      <c r="A337" s="18"/>
      <c r="B337" s="7" t="s">
        <v>383</v>
      </c>
      <c r="C337" s="7" t="s">
        <v>384</v>
      </c>
      <c r="D337" s="7" t="s">
        <v>385</v>
      </c>
      <c r="E337" s="8" t="s">
        <v>386</v>
      </c>
      <c r="F337" s="9">
        <v>35.045999999999999</v>
      </c>
      <c r="G337" s="7" t="s">
        <v>70</v>
      </c>
      <c r="H337" s="6">
        <v>1</v>
      </c>
      <c r="I337" s="9">
        <f t="shared" si="5"/>
        <v>35.045999999999999</v>
      </c>
    </row>
    <row r="338" spans="1:9" ht="91.5" customHeight="1" thickBot="1" x14ac:dyDescent="0.35">
      <c r="A338" s="18"/>
      <c r="B338" s="3" t="s">
        <v>383</v>
      </c>
      <c r="C338" s="3" t="s">
        <v>384</v>
      </c>
      <c r="D338" s="3" t="s">
        <v>385</v>
      </c>
      <c r="E338" s="4" t="s">
        <v>386</v>
      </c>
      <c r="F338" s="5">
        <v>35.045999999999999</v>
      </c>
      <c r="G338" s="3" t="s">
        <v>26</v>
      </c>
      <c r="H338" s="6">
        <v>2</v>
      </c>
      <c r="I338" s="5">
        <f t="shared" si="5"/>
        <v>70.091999999999999</v>
      </c>
    </row>
    <row r="339" spans="1:9" ht="91.5" customHeight="1" thickBot="1" x14ac:dyDescent="0.35">
      <c r="A339" s="19"/>
      <c r="B339" s="14" t="s">
        <v>387</v>
      </c>
      <c r="C339" s="14" t="s">
        <v>388</v>
      </c>
      <c r="D339" s="14" t="s">
        <v>349</v>
      </c>
      <c r="E339" s="15" t="s">
        <v>389</v>
      </c>
      <c r="F339" s="16">
        <v>51.048000000000002</v>
      </c>
      <c r="G339" s="14" t="s">
        <v>65</v>
      </c>
      <c r="H339" s="13">
        <v>1</v>
      </c>
      <c r="I339" s="16">
        <f t="shared" si="5"/>
        <v>51.048000000000002</v>
      </c>
    </row>
    <row r="340" spans="1:9" ht="91.5" customHeight="1" thickBot="1" x14ac:dyDescent="0.35">
      <c r="A340" s="19"/>
      <c r="B340" s="10" t="s">
        <v>390</v>
      </c>
      <c r="C340" s="10" t="s">
        <v>391</v>
      </c>
      <c r="D340" s="10" t="s">
        <v>349</v>
      </c>
      <c r="E340" s="11" t="s">
        <v>392</v>
      </c>
      <c r="F340" s="12">
        <v>51.048000000000002</v>
      </c>
      <c r="G340" s="10" t="s">
        <v>107</v>
      </c>
      <c r="H340" s="13">
        <v>1</v>
      </c>
      <c r="I340" s="12">
        <f t="shared" si="5"/>
        <v>51.048000000000002</v>
      </c>
    </row>
    <row r="341" spans="1:9" ht="91.5" customHeight="1" x14ac:dyDescent="0.3">
      <c r="A341" s="19"/>
      <c r="B341" s="14" t="s">
        <v>393</v>
      </c>
      <c r="C341" s="14" t="s">
        <v>394</v>
      </c>
      <c r="D341" s="14" t="s">
        <v>385</v>
      </c>
      <c r="E341" s="15" t="s">
        <v>395</v>
      </c>
      <c r="F341" s="16">
        <v>79.667999999999992</v>
      </c>
      <c r="G341" s="14" t="s">
        <v>88</v>
      </c>
      <c r="H341" s="13">
        <v>1</v>
      </c>
      <c r="I341" s="16">
        <f t="shared" si="5"/>
        <v>79.667999999999992</v>
      </c>
    </row>
    <row r="342" spans="1:9" ht="91.5" customHeight="1" x14ac:dyDescent="0.3">
      <c r="A342" s="18"/>
      <c r="B342" s="3" t="s">
        <v>393</v>
      </c>
      <c r="C342" s="3" t="s">
        <v>394</v>
      </c>
      <c r="D342" s="3" t="s">
        <v>385</v>
      </c>
      <c r="E342" s="4" t="s">
        <v>395</v>
      </c>
      <c r="F342" s="5">
        <v>79.667999999999992</v>
      </c>
      <c r="G342" s="3" t="s">
        <v>58</v>
      </c>
      <c r="H342" s="6">
        <v>1</v>
      </c>
      <c r="I342" s="5">
        <f t="shared" si="5"/>
        <v>79.667999999999992</v>
      </c>
    </row>
    <row r="343" spans="1:9" ht="91.5" customHeight="1" thickBot="1" x14ac:dyDescent="0.35">
      <c r="A343" s="18"/>
      <c r="B343" s="7" t="s">
        <v>393</v>
      </c>
      <c r="C343" s="7" t="s">
        <v>394</v>
      </c>
      <c r="D343" s="7" t="s">
        <v>385</v>
      </c>
      <c r="E343" s="8" t="s">
        <v>395</v>
      </c>
      <c r="F343" s="9">
        <v>79.667999999999992</v>
      </c>
      <c r="G343" s="7" t="s">
        <v>26</v>
      </c>
      <c r="H343" s="6">
        <v>2</v>
      </c>
      <c r="I343" s="9">
        <f t="shared" si="5"/>
        <v>159.33599999999998</v>
      </c>
    </row>
    <row r="344" spans="1:9" ht="91.5" customHeight="1" x14ac:dyDescent="0.3">
      <c r="A344" s="19"/>
      <c r="B344" s="10" t="s">
        <v>396</v>
      </c>
      <c r="C344" s="10" t="s">
        <v>397</v>
      </c>
      <c r="D344" s="10" t="s">
        <v>398</v>
      </c>
      <c r="E344" s="11" t="s">
        <v>399</v>
      </c>
      <c r="F344" s="12">
        <v>27.36</v>
      </c>
      <c r="G344" s="10" t="s">
        <v>400</v>
      </c>
      <c r="H344" s="13">
        <v>2</v>
      </c>
      <c r="I344" s="12">
        <f t="shared" si="5"/>
        <v>54.72</v>
      </c>
    </row>
    <row r="345" spans="1:9" ht="91.5" customHeight="1" x14ac:dyDescent="0.3">
      <c r="A345" s="18"/>
      <c r="B345" s="7" t="s">
        <v>396</v>
      </c>
      <c r="C345" s="7" t="s">
        <v>397</v>
      </c>
      <c r="D345" s="7" t="s">
        <v>398</v>
      </c>
      <c r="E345" s="8" t="s">
        <v>399</v>
      </c>
      <c r="F345" s="9">
        <v>27.36</v>
      </c>
      <c r="G345" s="7" t="s">
        <v>401</v>
      </c>
      <c r="H345" s="6">
        <v>1</v>
      </c>
      <c r="I345" s="9">
        <f t="shared" si="5"/>
        <v>27.36</v>
      </c>
    </row>
    <row r="346" spans="1:9" ht="91.5" customHeight="1" x14ac:dyDescent="0.3">
      <c r="A346" s="18"/>
      <c r="B346" s="3" t="s">
        <v>396</v>
      </c>
      <c r="C346" s="3" t="s">
        <v>397</v>
      </c>
      <c r="D346" s="3" t="s">
        <v>398</v>
      </c>
      <c r="E346" s="4" t="s">
        <v>399</v>
      </c>
      <c r="F346" s="5">
        <v>27.36</v>
      </c>
      <c r="G346" s="3" t="s">
        <v>402</v>
      </c>
      <c r="H346" s="6">
        <v>2</v>
      </c>
      <c r="I346" s="5">
        <f t="shared" si="5"/>
        <v>54.72</v>
      </c>
    </row>
    <row r="347" spans="1:9" ht="91.5" customHeight="1" thickBot="1" x14ac:dyDescent="0.35">
      <c r="A347" s="18"/>
      <c r="B347" s="7" t="s">
        <v>396</v>
      </c>
      <c r="C347" s="7" t="s">
        <v>397</v>
      </c>
      <c r="D347" s="7" t="s">
        <v>398</v>
      </c>
      <c r="E347" s="8" t="s">
        <v>399</v>
      </c>
      <c r="F347" s="9">
        <v>27.36</v>
      </c>
      <c r="G347" s="7" t="s">
        <v>403</v>
      </c>
      <c r="H347" s="6">
        <v>1</v>
      </c>
      <c r="I347" s="9">
        <f t="shared" si="5"/>
        <v>27.36</v>
      </c>
    </row>
    <row r="348" spans="1:9" ht="91.5" customHeight="1" x14ac:dyDescent="0.3">
      <c r="A348" s="19"/>
      <c r="B348" s="10" t="s">
        <v>404</v>
      </c>
      <c r="C348" s="10" t="s">
        <v>405</v>
      </c>
      <c r="D348" s="10" t="s">
        <v>398</v>
      </c>
      <c r="E348" s="11" t="s">
        <v>406</v>
      </c>
      <c r="F348" s="12">
        <v>27.36</v>
      </c>
      <c r="G348" s="10" t="s">
        <v>74</v>
      </c>
      <c r="H348" s="13">
        <v>2</v>
      </c>
      <c r="I348" s="12">
        <f t="shared" si="5"/>
        <v>54.72</v>
      </c>
    </row>
    <row r="349" spans="1:9" ht="91.5" customHeight="1" x14ac:dyDescent="0.3">
      <c r="A349" s="18"/>
      <c r="B349" s="7" t="s">
        <v>404</v>
      </c>
      <c r="C349" s="7" t="s">
        <v>405</v>
      </c>
      <c r="D349" s="7" t="s">
        <v>398</v>
      </c>
      <c r="E349" s="8" t="s">
        <v>406</v>
      </c>
      <c r="F349" s="9">
        <v>27.36</v>
      </c>
      <c r="G349" s="7" t="s">
        <v>46</v>
      </c>
      <c r="H349" s="6">
        <v>1</v>
      </c>
      <c r="I349" s="9">
        <f t="shared" si="5"/>
        <v>27.36</v>
      </c>
    </row>
    <row r="350" spans="1:9" ht="91.5" customHeight="1" thickBot="1" x14ac:dyDescent="0.35">
      <c r="A350" s="18"/>
      <c r="B350" s="3" t="s">
        <v>404</v>
      </c>
      <c r="C350" s="3" t="s">
        <v>405</v>
      </c>
      <c r="D350" s="3" t="s">
        <v>398</v>
      </c>
      <c r="E350" s="4" t="s">
        <v>406</v>
      </c>
      <c r="F350" s="5">
        <v>27.36</v>
      </c>
      <c r="G350" s="3" t="s">
        <v>65</v>
      </c>
      <c r="H350" s="6">
        <v>2</v>
      </c>
      <c r="I350" s="5">
        <f t="shared" si="5"/>
        <v>54.72</v>
      </c>
    </row>
    <row r="351" spans="1:9" ht="91.5" customHeight="1" x14ac:dyDescent="0.3">
      <c r="A351" s="19"/>
      <c r="B351" s="14" t="s">
        <v>407</v>
      </c>
      <c r="C351" s="14" t="s">
        <v>408</v>
      </c>
      <c r="D351" s="14" t="s">
        <v>398</v>
      </c>
      <c r="E351" s="15" t="s">
        <v>409</v>
      </c>
      <c r="F351" s="16">
        <v>27.36</v>
      </c>
      <c r="G351" s="14" t="s">
        <v>74</v>
      </c>
      <c r="H351" s="13">
        <v>3</v>
      </c>
      <c r="I351" s="16">
        <f t="shared" si="5"/>
        <v>82.08</v>
      </c>
    </row>
    <row r="352" spans="1:9" ht="91.5" customHeight="1" x14ac:dyDescent="0.3">
      <c r="A352" s="18"/>
      <c r="B352" s="3" t="s">
        <v>407</v>
      </c>
      <c r="C352" s="3" t="s">
        <v>408</v>
      </c>
      <c r="D352" s="3" t="s">
        <v>398</v>
      </c>
      <c r="E352" s="4" t="s">
        <v>409</v>
      </c>
      <c r="F352" s="5">
        <v>27.36</v>
      </c>
      <c r="G352" s="3" t="s">
        <v>65</v>
      </c>
      <c r="H352" s="6">
        <v>1</v>
      </c>
      <c r="I352" s="5">
        <f t="shared" si="5"/>
        <v>27.36</v>
      </c>
    </row>
    <row r="353" spans="1:9" ht="91.5" customHeight="1" thickBot="1" x14ac:dyDescent="0.35">
      <c r="A353" s="18"/>
      <c r="B353" s="7" t="s">
        <v>407</v>
      </c>
      <c r="C353" s="7" t="s">
        <v>408</v>
      </c>
      <c r="D353" s="7" t="s">
        <v>398</v>
      </c>
      <c r="E353" s="8" t="s">
        <v>409</v>
      </c>
      <c r="F353" s="9">
        <v>27.36</v>
      </c>
      <c r="G353" s="7" t="s">
        <v>36</v>
      </c>
      <c r="H353" s="6">
        <v>2</v>
      </c>
      <c r="I353" s="9">
        <f t="shared" si="5"/>
        <v>54.72</v>
      </c>
    </row>
    <row r="354" spans="1:9" ht="91.5" customHeight="1" x14ac:dyDescent="0.3">
      <c r="A354" s="19"/>
      <c r="B354" s="10" t="s">
        <v>410</v>
      </c>
      <c r="C354" s="10"/>
      <c r="D354" s="10" t="s">
        <v>398</v>
      </c>
      <c r="E354" s="11" t="s">
        <v>411</v>
      </c>
      <c r="F354" s="12">
        <v>27.36</v>
      </c>
      <c r="G354" s="10" t="s">
        <v>74</v>
      </c>
      <c r="H354" s="13">
        <v>2</v>
      </c>
      <c r="I354" s="12">
        <f t="shared" si="5"/>
        <v>54.72</v>
      </c>
    </row>
    <row r="355" spans="1:9" ht="91.5" customHeight="1" x14ac:dyDescent="0.3">
      <c r="A355" s="18"/>
      <c r="B355" s="7" t="s">
        <v>410</v>
      </c>
      <c r="C355" s="7"/>
      <c r="D355" s="7" t="s">
        <v>398</v>
      </c>
      <c r="E355" s="8" t="s">
        <v>411</v>
      </c>
      <c r="F355" s="9">
        <v>27.36</v>
      </c>
      <c r="G355" s="7" t="s">
        <v>53</v>
      </c>
      <c r="H355" s="6">
        <v>2</v>
      </c>
      <c r="I355" s="9">
        <f t="shared" si="5"/>
        <v>54.72</v>
      </c>
    </row>
    <row r="356" spans="1:9" ht="91.5" customHeight="1" x14ac:dyDescent="0.3">
      <c r="A356" s="18"/>
      <c r="B356" s="3" t="s">
        <v>410</v>
      </c>
      <c r="C356" s="3"/>
      <c r="D356" s="3" t="s">
        <v>398</v>
      </c>
      <c r="E356" s="4" t="s">
        <v>411</v>
      </c>
      <c r="F356" s="5">
        <v>27.36</v>
      </c>
      <c r="G356" s="3" t="s">
        <v>46</v>
      </c>
      <c r="H356" s="6">
        <v>4</v>
      </c>
      <c r="I356" s="5">
        <f t="shared" si="5"/>
        <v>109.44</v>
      </c>
    </row>
    <row r="357" spans="1:9" ht="91.5" customHeight="1" x14ac:dyDescent="0.3">
      <c r="A357" s="18"/>
      <c r="B357" s="7" t="s">
        <v>410</v>
      </c>
      <c r="C357" s="7"/>
      <c r="D357" s="7" t="s">
        <v>398</v>
      </c>
      <c r="E357" s="8" t="s">
        <v>411</v>
      </c>
      <c r="F357" s="9">
        <v>27.36</v>
      </c>
      <c r="G357" s="7" t="s">
        <v>65</v>
      </c>
      <c r="H357" s="6">
        <v>2</v>
      </c>
      <c r="I357" s="9">
        <f t="shared" si="5"/>
        <v>54.72</v>
      </c>
    </row>
    <row r="358" spans="1:9" ht="91.5" customHeight="1" thickBot="1" x14ac:dyDescent="0.35">
      <c r="A358" s="18"/>
      <c r="B358" s="3" t="s">
        <v>410</v>
      </c>
      <c r="C358" s="3"/>
      <c r="D358" s="3" t="s">
        <v>398</v>
      </c>
      <c r="E358" s="4" t="s">
        <v>411</v>
      </c>
      <c r="F358" s="5">
        <v>27.36</v>
      </c>
      <c r="G358" s="3" t="s">
        <v>36</v>
      </c>
      <c r="H358" s="6">
        <v>2</v>
      </c>
      <c r="I358" s="5">
        <f t="shared" si="5"/>
        <v>54.72</v>
      </c>
    </row>
    <row r="359" spans="1:9" ht="91.5" customHeight="1" thickBot="1" x14ac:dyDescent="0.35">
      <c r="A359" s="19"/>
      <c r="B359" s="14" t="s">
        <v>412</v>
      </c>
      <c r="C359" s="14" t="s">
        <v>413</v>
      </c>
      <c r="D359" s="14" t="s">
        <v>398</v>
      </c>
      <c r="E359" s="15" t="s">
        <v>414</v>
      </c>
      <c r="F359" s="16">
        <v>19.71</v>
      </c>
      <c r="G359" s="14" t="s">
        <v>74</v>
      </c>
      <c r="H359" s="13">
        <v>3</v>
      </c>
      <c r="I359" s="16">
        <f t="shared" si="5"/>
        <v>59.13</v>
      </c>
    </row>
    <row r="360" spans="1:9" ht="91.5" customHeight="1" x14ac:dyDescent="0.3">
      <c r="A360" s="19"/>
      <c r="B360" s="10" t="s">
        <v>415</v>
      </c>
      <c r="C360" s="10" t="s">
        <v>416</v>
      </c>
      <c r="D360" s="10" t="s">
        <v>398</v>
      </c>
      <c r="E360" s="11" t="s">
        <v>417</v>
      </c>
      <c r="F360" s="12">
        <v>19.71</v>
      </c>
      <c r="G360" s="10" t="s">
        <v>74</v>
      </c>
      <c r="H360" s="13">
        <v>1</v>
      </c>
      <c r="I360" s="12">
        <f t="shared" si="5"/>
        <v>19.71</v>
      </c>
    </row>
    <row r="361" spans="1:9" ht="91.5" customHeight="1" x14ac:dyDescent="0.3">
      <c r="A361" s="18"/>
      <c r="B361" s="7" t="s">
        <v>415</v>
      </c>
      <c r="C361" s="7" t="s">
        <v>416</v>
      </c>
      <c r="D361" s="7" t="s">
        <v>398</v>
      </c>
      <c r="E361" s="8" t="s">
        <v>417</v>
      </c>
      <c r="F361" s="9">
        <v>19.71</v>
      </c>
      <c r="G361" s="7" t="s">
        <v>169</v>
      </c>
      <c r="H361" s="6">
        <v>1</v>
      </c>
      <c r="I361" s="9">
        <f t="shared" si="5"/>
        <v>19.71</v>
      </c>
    </row>
    <row r="362" spans="1:9" ht="91.5" customHeight="1" x14ac:dyDescent="0.3">
      <c r="A362" s="18"/>
      <c r="B362" s="3" t="s">
        <v>415</v>
      </c>
      <c r="C362" s="3" t="s">
        <v>416</v>
      </c>
      <c r="D362" s="3" t="s">
        <v>398</v>
      </c>
      <c r="E362" s="4" t="s">
        <v>417</v>
      </c>
      <c r="F362" s="5">
        <v>19.71</v>
      </c>
      <c r="G362" s="3" t="s">
        <v>46</v>
      </c>
      <c r="H362" s="6">
        <v>1</v>
      </c>
      <c r="I362" s="5">
        <f t="shared" si="5"/>
        <v>19.71</v>
      </c>
    </row>
    <row r="363" spans="1:9" ht="91.5" customHeight="1" thickBot="1" x14ac:dyDescent="0.35">
      <c r="A363" s="18"/>
      <c r="B363" s="7" t="s">
        <v>415</v>
      </c>
      <c r="C363" s="7" t="s">
        <v>416</v>
      </c>
      <c r="D363" s="7" t="s">
        <v>398</v>
      </c>
      <c r="E363" s="8" t="s">
        <v>417</v>
      </c>
      <c r="F363" s="9">
        <v>19.71</v>
      </c>
      <c r="G363" s="7" t="s">
        <v>172</v>
      </c>
      <c r="H363" s="6">
        <v>1</v>
      </c>
      <c r="I363" s="9">
        <f t="shared" si="5"/>
        <v>19.71</v>
      </c>
    </row>
    <row r="364" spans="1:9" ht="91.5" customHeight="1" x14ac:dyDescent="0.3">
      <c r="A364" s="19"/>
      <c r="B364" s="10" t="s">
        <v>418</v>
      </c>
      <c r="C364" s="10"/>
      <c r="D364" s="10" t="s">
        <v>398</v>
      </c>
      <c r="E364" s="11" t="s">
        <v>419</v>
      </c>
      <c r="F364" s="12">
        <v>32.561999999999998</v>
      </c>
      <c r="G364" s="10" t="s">
        <v>74</v>
      </c>
      <c r="H364" s="13">
        <v>1</v>
      </c>
      <c r="I364" s="12">
        <f t="shared" si="5"/>
        <v>32.561999999999998</v>
      </c>
    </row>
    <row r="365" spans="1:9" ht="91.5" customHeight="1" x14ac:dyDescent="0.3">
      <c r="A365" s="18"/>
      <c r="B365" s="7" t="s">
        <v>418</v>
      </c>
      <c r="C365" s="7"/>
      <c r="D365" s="7" t="s">
        <v>398</v>
      </c>
      <c r="E365" s="8" t="s">
        <v>419</v>
      </c>
      <c r="F365" s="9">
        <v>32.561999999999998</v>
      </c>
      <c r="G365" s="7" t="s">
        <v>169</v>
      </c>
      <c r="H365" s="6">
        <v>1</v>
      </c>
      <c r="I365" s="9">
        <f t="shared" si="5"/>
        <v>32.561999999999998</v>
      </c>
    </row>
    <row r="366" spans="1:9" ht="91.5" customHeight="1" x14ac:dyDescent="0.3">
      <c r="A366" s="18"/>
      <c r="B366" s="3" t="s">
        <v>418</v>
      </c>
      <c r="C366" s="3"/>
      <c r="D366" s="3" t="s">
        <v>398</v>
      </c>
      <c r="E366" s="4" t="s">
        <v>419</v>
      </c>
      <c r="F366" s="5">
        <v>32.561999999999998</v>
      </c>
      <c r="G366" s="3" t="s">
        <v>170</v>
      </c>
      <c r="H366" s="6">
        <v>1</v>
      </c>
      <c r="I366" s="5">
        <f t="shared" si="5"/>
        <v>32.561999999999998</v>
      </c>
    </row>
    <row r="367" spans="1:9" ht="91.5" customHeight="1" thickBot="1" x14ac:dyDescent="0.35">
      <c r="A367" s="18"/>
      <c r="B367" s="7" t="s">
        <v>418</v>
      </c>
      <c r="C367" s="7"/>
      <c r="D367" s="7" t="s">
        <v>398</v>
      </c>
      <c r="E367" s="8" t="s">
        <v>419</v>
      </c>
      <c r="F367" s="9">
        <v>32.561999999999998</v>
      </c>
      <c r="G367" s="7" t="s">
        <v>46</v>
      </c>
      <c r="H367" s="6">
        <v>1</v>
      </c>
      <c r="I367" s="9">
        <f t="shared" si="5"/>
        <v>32.561999999999998</v>
      </c>
    </row>
    <row r="368" spans="1:9" ht="91.5" customHeight="1" thickBot="1" x14ac:dyDescent="0.35">
      <c r="A368" s="19"/>
      <c r="B368" s="10" t="s">
        <v>420</v>
      </c>
      <c r="C368" s="10"/>
      <c r="D368" s="10" t="s">
        <v>398</v>
      </c>
      <c r="E368" s="11" t="s">
        <v>421</v>
      </c>
      <c r="F368" s="12">
        <v>32.561999999999998</v>
      </c>
      <c r="G368" s="10" t="s">
        <v>46</v>
      </c>
      <c r="H368" s="13">
        <v>1</v>
      </c>
      <c r="I368" s="12">
        <f t="shared" si="5"/>
        <v>32.561999999999998</v>
      </c>
    </row>
    <row r="369" spans="1:9" ht="91.5" customHeight="1" thickBot="1" x14ac:dyDescent="0.35">
      <c r="A369" s="19"/>
      <c r="B369" s="14" t="s">
        <v>422</v>
      </c>
      <c r="C369" s="14"/>
      <c r="D369" s="14" t="s">
        <v>398</v>
      </c>
      <c r="E369" s="15" t="s">
        <v>423</v>
      </c>
      <c r="F369" s="16">
        <v>32.561999999999998</v>
      </c>
      <c r="G369" s="14" t="s">
        <v>46</v>
      </c>
      <c r="H369" s="13">
        <v>1</v>
      </c>
      <c r="I369" s="16">
        <f t="shared" si="5"/>
        <v>32.561999999999998</v>
      </c>
    </row>
    <row r="370" spans="1:9" ht="91.5" customHeight="1" x14ac:dyDescent="0.3">
      <c r="A370" s="19"/>
      <c r="B370" s="10" t="s">
        <v>424</v>
      </c>
      <c r="C370" s="10"/>
      <c r="D370" s="10" t="s">
        <v>398</v>
      </c>
      <c r="E370" s="11" t="s">
        <v>425</v>
      </c>
      <c r="F370" s="12">
        <v>32.561999999999998</v>
      </c>
      <c r="G370" s="10" t="s">
        <v>74</v>
      </c>
      <c r="H370" s="13">
        <v>1</v>
      </c>
      <c r="I370" s="12">
        <f t="shared" si="5"/>
        <v>32.561999999999998</v>
      </c>
    </row>
    <row r="371" spans="1:9" ht="91.5" customHeight="1" thickBot="1" x14ac:dyDescent="0.35">
      <c r="A371" s="18"/>
      <c r="B371" s="7" t="s">
        <v>424</v>
      </c>
      <c r="C371" s="7"/>
      <c r="D371" s="7" t="s">
        <v>398</v>
      </c>
      <c r="E371" s="8" t="s">
        <v>425</v>
      </c>
      <c r="F371" s="9">
        <v>32.561999999999998</v>
      </c>
      <c r="G371" s="7" t="s">
        <v>46</v>
      </c>
      <c r="H371" s="6">
        <v>1</v>
      </c>
      <c r="I371" s="9">
        <f t="shared" si="5"/>
        <v>32.561999999999998</v>
      </c>
    </row>
    <row r="372" spans="1:9" ht="91.5" customHeight="1" x14ac:dyDescent="0.3">
      <c r="A372" s="19"/>
      <c r="B372" s="10" t="s">
        <v>426</v>
      </c>
      <c r="C372" s="10"/>
      <c r="D372" s="10" t="s">
        <v>398</v>
      </c>
      <c r="E372" s="11" t="s">
        <v>427</v>
      </c>
      <c r="F372" s="12">
        <v>37.223999999999997</v>
      </c>
      <c r="G372" s="10" t="s">
        <v>74</v>
      </c>
      <c r="H372" s="13">
        <v>1</v>
      </c>
      <c r="I372" s="12">
        <f t="shared" si="5"/>
        <v>37.223999999999997</v>
      </c>
    </row>
    <row r="373" spans="1:9" ht="91.5" customHeight="1" x14ac:dyDescent="0.3">
      <c r="A373" s="18"/>
      <c r="B373" s="7" t="s">
        <v>426</v>
      </c>
      <c r="C373" s="7"/>
      <c r="D373" s="7" t="s">
        <v>398</v>
      </c>
      <c r="E373" s="8" t="s">
        <v>427</v>
      </c>
      <c r="F373" s="9">
        <v>37.223999999999997</v>
      </c>
      <c r="G373" s="7" t="s">
        <v>169</v>
      </c>
      <c r="H373" s="6">
        <v>1</v>
      </c>
      <c r="I373" s="9">
        <f t="shared" si="5"/>
        <v>37.223999999999997</v>
      </c>
    </row>
    <row r="374" spans="1:9" ht="91.5" customHeight="1" x14ac:dyDescent="0.3">
      <c r="A374" s="18"/>
      <c r="B374" s="3" t="s">
        <v>426</v>
      </c>
      <c r="C374" s="3"/>
      <c r="D374" s="3" t="s">
        <v>398</v>
      </c>
      <c r="E374" s="4" t="s">
        <v>427</v>
      </c>
      <c r="F374" s="5">
        <v>37.223999999999997</v>
      </c>
      <c r="G374" s="3" t="s">
        <v>53</v>
      </c>
      <c r="H374" s="6">
        <v>1</v>
      </c>
      <c r="I374" s="5">
        <f t="shared" si="5"/>
        <v>37.223999999999997</v>
      </c>
    </row>
    <row r="375" spans="1:9" ht="91.5" customHeight="1" thickBot="1" x14ac:dyDescent="0.35">
      <c r="A375" s="18"/>
      <c r="B375" s="7" t="s">
        <v>426</v>
      </c>
      <c r="C375" s="7"/>
      <c r="D375" s="7" t="s">
        <v>398</v>
      </c>
      <c r="E375" s="8" t="s">
        <v>427</v>
      </c>
      <c r="F375" s="9">
        <v>37.223999999999997</v>
      </c>
      <c r="G375" s="7" t="s">
        <v>46</v>
      </c>
      <c r="H375" s="6">
        <v>1</v>
      </c>
      <c r="I375" s="9">
        <f t="shared" si="5"/>
        <v>37.223999999999997</v>
      </c>
    </row>
    <row r="376" spans="1:9" ht="91.5" customHeight="1" x14ac:dyDescent="0.3">
      <c r="A376" s="19"/>
      <c r="B376" s="10" t="s">
        <v>428</v>
      </c>
      <c r="C376" s="10" t="s">
        <v>429</v>
      </c>
      <c r="D376" s="10" t="s">
        <v>398</v>
      </c>
      <c r="E376" s="11" t="s">
        <v>430</v>
      </c>
      <c r="F376" s="12">
        <v>36.161999999999999</v>
      </c>
      <c r="G376" s="10" t="s">
        <v>74</v>
      </c>
      <c r="H376" s="13">
        <v>1</v>
      </c>
      <c r="I376" s="12">
        <f t="shared" si="5"/>
        <v>36.161999999999999</v>
      </c>
    </row>
    <row r="377" spans="1:9" ht="91.5" customHeight="1" thickBot="1" x14ac:dyDescent="0.35">
      <c r="A377" s="18"/>
      <c r="B377" s="7" t="s">
        <v>428</v>
      </c>
      <c r="C377" s="7" t="s">
        <v>429</v>
      </c>
      <c r="D377" s="7" t="s">
        <v>398</v>
      </c>
      <c r="E377" s="8" t="s">
        <v>430</v>
      </c>
      <c r="F377" s="9">
        <v>36.161999999999999</v>
      </c>
      <c r="G377" s="7" t="s">
        <v>169</v>
      </c>
      <c r="H377" s="6">
        <v>2</v>
      </c>
      <c r="I377" s="9">
        <f t="shared" si="5"/>
        <v>72.323999999999998</v>
      </c>
    </row>
    <row r="378" spans="1:9" ht="91.5" customHeight="1" x14ac:dyDescent="0.3">
      <c r="A378" s="19"/>
      <c r="B378" s="10" t="s">
        <v>431</v>
      </c>
      <c r="C378" s="10" t="s">
        <v>432</v>
      </c>
      <c r="D378" s="10" t="s">
        <v>398</v>
      </c>
      <c r="E378" s="11" t="s">
        <v>433</v>
      </c>
      <c r="F378" s="12">
        <v>35.802</v>
      </c>
      <c r="G378" s="10" t="s">
        <v>169</v>
      </c>
      <c r="H378" s="13">
        <v>2</v>
      </c>
      <c r="I378" s="12">
        <f t="shared" si="5"/>
        <v>71.603999999999999</v>
      </c>
    </row>
    <row r="379" spans="1:9" ht="91.5" customHeight="1" thickBot="1" x14ac:dyDescent="0.35">
      <c r="A379" s="18"/>
      <c r="B379" s="7" t="s">
        <v>431</v>
      </c>
      <c r="C379" s="7" t="s">
        <v>432</v>
      </c>
      <c r="D379" s="7" t="s">
        <v>398</v>
      </c>
      <c r="E379" s="8" t="s">
        <v>433</v>
      </c>
      <c r="F379" s="9">
        <v>35.802</v>
      </c>
      <c r="G379" s="7" t="s">
        <v>53</v>
      </c>
      <c r="H379" s="6">
        <v>3</v>
      </c>
      <c r="I379" s="9">
        <f t="shared" si="5"/>
        <v>107.40600000000001</v>
      </c>
    </row>
    <row r="380" spans="1:9" ht="91.5" customHeight="1" thickBot="1" x14ac:dyDescent="0.35">
      <c r="A380" s="19"/>
      <c r="B380" s="10" t="s">
        <v>434</v>
      </c>
      <c r="C380" s="10" t="s">
        <v>435</v>
      </c>
      <c r="D380" s="10" t="s">
        <v>398</v>
      </c>
      <c r="E380" s="11" t="s">
        <v>436</v>
      </c>
      <c r="F380" s="12">
        <v>35.802</v>
      </c>
      <c r="G380" s="10" t="s">
        <v>169</v>
      </c>
      <c r="H380" s="13">
        <v>1</v>
      </c>
      <c r="I380" s="12">
        <f t="shared" si="5"/>
        <v>35.802</v>
      </c>
    </row>
    <row r="381" spans="1:9" ht="91.5" customHeight="1" thickBot="1" x14ac:dyDescent="0.35">
      <c r="A381" s="19"/>
      <c r="B381" s="14" t="s">
        <v>437</v>
      </c>
      <c r="C381" s="14" t="s">
        <v>438</v>
      </c>
      <c r="D381" s="14" t="s">
        <v>439</v>
      </c>
      <c r="E381" s="15" t="s">
        <v>440</v>
      </c>
      <c r="F381" s="16">
        <v>20.681999999999999</v>
      </c>
      <c r="G381" s="14" t="s">
        <v>82</v>
      </c>
      <c r="H381" s="13">
        <v>1</v>
      </c>
      <c r="I381" s="16">
        <f t="shared" si="5"/>
        <v>20.681999999999999</v>
      </c>
    </row>
    <row r="382" spans="1:9" ht="91.5" customHeight="1" thickBot="1" x14ac:dyDescent="0.35">
      <c r="A382" s="19"/>
      <c r="B382" s="10" t="s">
        <v>441</v>
      </c>
      <c r="C382" s="10" t="s">
        <v>442</v>
      </c>
      <c r="D382" s="10" t="s">
        <v>443</v>
      </c>
      <c r="E382" s="11" t="s">
        <v>444</v>
      </c>
      <c r="F382" s="12">
        <v>46.926000000000002</v>
      </c>
      <c r="G382" s="10" t="s">
        <v>88</v>
      </c>
      <c r="H382" s="13">
        <v>1</v>
      </c>
      <c r="I382" s="12">
        <f t="shared" si="5"/>
        <v>46.926000000000002</v>
      </c>
    </row>
    <row r="383" spans="1:9" ht="91.5" customHeight="1" x14ac:dyDescent="0.3">
      <c r="A383" s="19"/>
      <c r="B383" s="14" t="s">
        <v>445</v>
      </c>
      <c r="C383" s="14" t="s">
        <v>446</v>
      </c>
      <c r="D383" s="14" t="s">
        <v>443</v>
      </c>
      <c r="E383" s="15" t="s">
        <v>447</v>
      </c>
      <c r="F383" s="16">
        <v>68.039999999999992</v>
      </c>
      <c r="G383" s="14" t="s">
        <v>70</v>
      </c>
      <c r="H383" s="13">
        <v>12</v>
      </c>
      <c r="I383" s="16">
        <f t="shared" si="5"/>
        <v>816.4799999999999</v>
      </c>
    </row>
    <row r="384" spans="1:9" ht="91.5" customHeight="1" thickBot="1" x14ac:dyDescent="0.35">
      <c r="A384" s="18"/>
      <c r="B384" s="3" t="s">
        <v>445</v>
      </c>
      <c r="C384" s="3" t="s">
        <v>446</v>
      </c>
      <c r="D384" s="3" t="s">
        <v>443</v>
      </c>
      <c r="E384" s="4" t="s">
        <v>447</v>
      </c>
      <c r="F384" s="5">
        <v>68.039999999999992</v>
      </c>
      <c r="G384" s="3" t="s">
        <v>58</v>
      </c>
      <c r="H384" s="6">
        <v>4</v>
      </c>
      <c r="I384" s="5">
        <f t="shared" si="5"/>
        <v>272.15999999999997</v>
      </c>
    </row>
    <row r="385" spans="1:9" ht="91.5" customHeight="1" x14ac:dyDescent="0.3">
      <c r="A385" s="19"/>
      <c r="B385" s="14" t="s">
        <v>448</v>
      </c>
      <c r="C385" s="14" t="s">
        <v>449</v>
      </c>
      <c r="D385" s="14" t="s">
        <v>443</v>
      </c>
      <c r="E385" s="15" t="s">
        <v>450</v>
      </c>
      <c r="F385" s="16">
        <v>27</v>
      </c>
      <c r="G385" s="14" t="s">
        <v>70</v>
      </c>
      <c r="H385" s="13">
        <v>2</v>
      </c>
      <c r="I385" s="16">
        <f t="shared" si="5"/>
        <v>54</v>
      </c>
    </row>
    <row r="386" spans="1:9" ht="91.5" customHeight="1" thickBot="1" x14ac:dyDescent="0.35">
      <c r="A386" s="18"/>
      <c r="B386" s="3" t="s">
        <v>448</v>
      </c>
      <c r="C386" s="3" t="s">
        <v>449</v>
      </c>
      <c r="D386" s="3" t="s">
        <v>443</v>
      </c>
      <c r="E386" s="4" t="s">
        <v>450</v>
      </c>
      <c r="F386" s="5">
        <v>27</v>
      </c>
      <c r="G386" s="3" t="s">
        <v>26</v>
      </c>
      <c r="H386" s="6">
        <v>7</v>
      </c>
      <c r="I386" s="5">
        <f t="shared" si="5"/>
        <v>189</v>
      </c>
    </row>
    <row r="387" spans="1:9" ht="91.5" customHeight="1" thickBot="1" x14ac:dyDescent="0.35">
      <c r="A387" s="19"/>
      <c r="B387" s="14" t="s">
        <v>451</v>
      </c>
      <c r="C387" s="14" t="s">
        <v>452</v>
      </c>
      <c r="D387" s="14" t="s">
        <v>443</v>
      </c>
      <c r="E387" s="15" t="s">
        <v>453</v>
      </c>
      <c r="F387" s="16">
        <v>55.043999999999997</v>
      </c>
      <c r="G387" s="14" t="s">
        <v>26</v>
      </c>
      <c r="H387" s="13">
        <v>3</v>
      </c>
      <c r="I387" s="16">
        <f t="shared" ref="I387:I450" si="6">F387*H387</f>
        <v>165.13200000000001</v>
      </c>
    </row>
    <row r="388" spans="1:9" ht="91.5" customHeight="1" thickBot="1" x14ac:dyDescent="0.35">
      <c r="A388" s="19"/>
      <c r="B388" s="10" t="s">
        <v>454</v>
      </c>
      <c r="C388" s="10" t="s">
        <v>455</v>
      </c>
      <c r="D388" s="10" t="s">
        <v>443</v>
      </c>
      <c r="E388" s="11" t="s">
        <v>456</v>
      </c>
      <c r="F388" s="12">
        <v>71.100000000000009</v>
      </c>
      <c r="G388" s="10" t="s">
        <v>36</v>
      </c>
      <c r="H388" s="13">
        <v>2</v>
      </c>
      <c r="I388" s="12">
        <f t="shared" si="6"/>
        <v>142.20000000000002</v>
      </c>
    </row>
    <row r="389" spans="1:9" ht="91.5" customHeight="1" x14ac:dyDescent="0.3">
      <c r="A389" s="19"/>
      <c r="B389" s="14" t="s">
        <v>457</v>
      </c>
      <c r="C389" s="14" t="s">
        <v>458</v>
      </c>
      <c r="D389" s="14" t="s">
        <v>443</v>
      </c>
      <c r="E389" s="15" t="s">
        <v>459</v>
      </c>
      <c r="F389" s="16">
        <v>40.698</v>
      </c>
      <c r="G389" s="14" t="s">
        <v>171</v>
      </c>
      <c r="H389" s="13">
        <v>3</v>
      </c>
      <c r="I389" s="16">
        <f t="shared" si="6"/>
        <v>122.09399999999999</v>
      </c>
    </row>
    <row r="390" spans="1:9" ht="91.5" customHeight="1" thickBot="1" x14ac:dyDescent="0.35">
      <c r="A390" s="18"/>
      <c r="B390" s="3" t="s">
        <v>457</v>
      </c>
      <c r="C390" s="3" t="s">
        <v>458</v>
      </c>
      <c r="D390" s="3" t="s">
        <v>443</v>
      </c>
      <c r="E390" s="4" t="s">
        <v>459</v>
      </c>
      <c r="F390" s="5">
        <v>40.698</v>
      </c>
      <c r="G390" s="3" t="s">
        <v>460</v>
      </c>
      <c r="H390" s="6">
        <v>1</v>
      </c>
      <c r="I390" s="5">
        <f t="shared" si="6"/>
        <v>40.698</v>
      </c>
    </row>
    <row r="391" spans="1:9" ht="91.5" customHeight="1" x14ac:dyDescent="0.3">
      <c r="A391" s="19"/>
      <c r="B391" s="14" t="s">
        <v>461</v>
      </c>
      <c r="C391" s="14"/>
      <c r="D391" s="14" t="s">
        <v>462</v>
      </c>
      <c r="E391" s="15" t="s">
        <v>463</v>
      </c>
      <c r="F391" s="16">
        <v>52.2</v>
      </c>
      <c r="G391" s="14" t="s">
        <v>74</v>
      </c>
      <c r="H391" s="13">
        <v>2</v>
      </c>
      <c r="I391" s="16">
        <f t="shared" si="6"/>
        <v>104.4</v>
      </c>
    </row>
    <row r="392" spans="1:9" ht="91.5" customHeight="1" thickBot="1" x14ac:dyDescent="0.35">
      <c r="A392" s="18"/>
      <c r="B392" s="3" t="s">
        <v>461</v>
      </c>
      <c r="C392" s="3"/>
      <c r="D392" s="3" t="s">
        <v>462</v>
      </c>
      <c r="E392" s="4" t="s">
        <v>463</v>
      </c>
      <c r="F392" s="5">
        <v>52.2</v>
      </c>
      <c r="G392" s="3" t="s">
        <v>171</v>
      </c>
      <c r="H392" s="6">
        <v>1</v>
      </c>
      <c r="I392" s="5">
        <f t="shared" si="6"/>
        <v>52.2</v>
      </c>
    </row>
    <row r="393" spans="1:9" ht="91.5" customHeight="1" x14ac:dyDescent="0.3">
      <c r="A393" s="19"/>
      <c r="B393" s="14" t="s">
        <v>464</v>
      </c>
      <c r="C393" s="14"/>
      <c r="D393" s="14" t="s">
        <v>462</v>
      </c>
      <c r="E393" s="15" t="s">
        <v>465</v>
      </c>
      <c r="F393" s="16">
        <v>71.100000000000009</v>
      </c>
      <c r="G393" s="14" t="s">
        <v>46</v>
      </c>
      <c r="H393" s="13">
        <v>1</v>
      </c>
      <c r="I393" s="16">
        <f t="shared" si="6"/>
        <v>71.100000000000009</v>
      </c>
    </row>
    <row r="394" spans="1:9" ht="91.5" customHeight="1" x14ac:dyDescent="0.3">
      <c r="A394" s="18"/>
      <c r="B394" s="3" t="s">
        <v>464</v>
      </c>
      <c r="C394" s="3"/>
      <c r="D394" s="3" t="s">
        <v>462</v>
      </c>
      <c r="E394" s="4" t="s">
        <v>465</v>
      </c>
      <c r="F394" s="5">
        <v>71.100000000000009</v>
      </c>
      <c r="G394" s="3" t="s">
        <v>171</v>
      </c>
      <c r="H394" s="6">
        <v>1</v>
      </c>
      <c r="I394" s="5">
        <f t="shared" si="6"/>
        <v>71.100000000000009</v>
      </c>
    </row>
    <row r="395" spans="1:9" ht="91.5" customHeight="1" thickBot="1" x14ac:dyDescent="0.35">
      <c r="A395" s="18"/>
      <c r="B395" s="7" t="s">
        <v>464</v>
      </c>
      <c r="C395" s="7"/>
      <c r="D395" s="7" t="s">
        <v>462</v>
      </c>
      <c r="E395" s="8" t="s">
        <v>465</v>
      </c>
      <c r="F395" s="9">
        <v>71.100000000000009</v>
      </c>
      <c r="G395" s="7" t="s">
        <v>36</v>
      </c>
      <c r="H395" s="6">
        <v>1</v>
      </c>
      <c r="I395" s="9">
        <f t="shared" si="6"/>
        <v>71.100000000000009</v>
      </c>
    </row>
    <row r="396" spans="1:9" ht="91.5" customHeight="1" thickBot="1" x14ac:dyDescent="0.35">
      <c r="A396" s="19"/>
      <c r="B396" s="10" t="s">
        <v>466</v>
      </c>
      <c r="C396" s="10"/>
      <c r="D396" s="10" t="s">
        <v>462</v>
      </c>
      <c r="E396" s="11" t="s">
        <v>467</v>
      </c>
      <c r="F396" s="12">
        <v>78.3</v>
      </c>
      <c r="G396" s="10" t="s">
        <v>172</v>
      </c>
      <c r="H396" s="13">
        <v>1</v>
      </c>
      <c r="I396" s="12">
        <f t="shared" si="6"/>
        <v>78.3</v>
      </c>
    </row>
    <row r="397" spans="1:9" ht="91.5" customHeight="1" x14ac:dyDescent="0.3">
      <c r="A397" s="19"/>
      <c r="B397" s="14" t="s">
        <v>468</v>
      </c>
      <c r="C397" s="14" t="s">
        <v>469</v>
      </c>
      <c r="D397" s="14" t="s">
        <v>158</v>
      </c>
      <c r="E397" s="15" t="s">
        <v>470</v>
      </c>
      <c r="F397" s="16">
        <v>8.4239999999999995</v>
      </c>
      <c r="G397" s="14" t="s">
        <v>471</v>
      </c>
      <c r="H397" s="13">
        <v>12</v>
      </c>
      <c r="I397" s="16">
        <f t="shared" si="6"/>
        <v>101.08799999999999</v>
      </c>
    </row>
    <row r="398" spans="1:9" ht="91.5" customHeight="1" thickBot="1" x14ac:dyDescent="0.35">
      <c r="A398" s="18"/>
      <c r="B398" s="3" t="s">
        <v>468</v>
      </c>
      <c r="C398" s="3" t="s">
        <v>469</v>
      </c>
      <c r="D398" s="3" t="s">
        <v>158</v>
      </c>
      <c r="E398" s="4" t="s">
        <v>470</v>
      </c>
      <c r="F398" s="5">
        <v>8.4239999999999995</v>
      </c>
      <c r="G398" s="3" t="s">
        <v>472</v>
      </c>
      <c r="H398" s="6">
        <v>16</v>
      </c>
      <c r="I398" s="5">
        <f t="shared" si="6"/>
        <v>134.78399999999999</v>
      </c>
    </row>
    <row r="399" spans="1:9" ht="91.5" customHeight="1" thickBot="1" x14ac:dyDescent="0.35">
      <c r="A399" s="19"/>
      <c r="B399" s="14" t="s">
        <v>473</v>
      </c>
      <c r="C399" s="14"/>
      <c r="D399" s="14" t="s">
        <v>158</v>
      </c>
      <c r="E399" s="15" t="s">
        <v>474</v>
      </c>
      <c r="F399" s="16">
        <v>37.386000000000003</v>
      </c>
      <c r="G399" s="14" t="s">
        <v>472</v>
      </c>
      <c r="H399" s="13">
        <v>5</v>
      </c>
      <c r="I399" s="16">
        <f t="shared" si="6"/>
        <v>186.93</v>
      </c>
    </row>
    <row r="400" spans="1:9" ht="91.5" customHeight="1" thickBot="1" x14ac:dyDescent="0.35">
      <c r="A400" s="19"/>
      <c r="B400" s="10" t="s">
        <v>475</v>
      </c>
      <c r="C400" s="10"/>
      <c r="D400" s="10" t="s">
        <v>158</v>
      </c>
      <c r="E400" s="11" t="s">
        <v>476</v>
      </c>
      <c r="F400" s="12">
        <v>28.962</v>
      </c>
      <c r="G400" s="10" t="s">
        <v>471</v>
      </c>
      <c r="H400" s="13">
        <v>5</v>
      </c>
      <c r="I400" s="12">
        <f t="shared" si="6"/>
        <v>144.81</v>
      </c>
    </row>
    <row r="401" spans="1:9" ht="91.5" customHeight="1" thickBot="1" x14ac:dyDescent="0.35">
      <c r="A401" s="19"/>
      <c r="B401" s="14" t="s">
        <v>477</v>
      </c>
      <c r="C401" s="14"/>
      <c r="D401" s="14" t="s">
        <v>158</v>
      </c>
      <c r="E401" s="15" t="s">
        <v>478</v>
      </c>
      <c r="F401" s="16">
        <v>5.1120000000000001</v>
      </c>
      <c r="G401" s="14" t="s">
        <v>479</v>
      </c>
      <c r="H401" s="13">
        <v>1</v>
      </c>
      <c r="I401" s="16">
        <f t="shared" si="6"/>
        <v>5.1120000000000001</v>
      </c>
    </row>
    <row r="402" spans="1:9" ht="91.5" customHeight="1" x14ac:dyDescent="0.3">
      <c r="A402" s="19"/>
      <c r="B402" s="10" t="s">
        <v>480</v>
      </c>
      <c r="C402" s="10" t="s">
        <v>481</v>
      </c>
      <c r="D402" s="10" t="s">
        <v>158</v>
      </c>
      <c r="E402" s="11" t="s">
        <v>482</v>
      </c>
      <c r="F402" s="12">
        <v>15.57</v>
      </c>
      <c r="G402" s="10" t="s">
        <v>471</v>
      </c>
      <c r="H402" s="13">
        <v>4</v>
      </c>
      <c r="I402" s="12">
        <f t="shared" si="6"/>
        <v>62.28</v>
      </c>
    </row>
    <row r="403" spans="1:9" ht="91.5" customHeight="1" thickBot="1" x14ac:dyDescent="0.35">
      <c r="A403" s="18"/>
      <c r="B403" s="7" t="s">
        <v>480</v>
      </c>
      <c r="C403" s="7" t="s">
        <v>481</v>
      </c>
      <c r="D403" s="7" t="s">
        <v>158</v>
      </c>
      <c r="E403" s="8" t="s">
        <v>482</v>
      </c>
      <c r="F403" s="9">
        <v>15.57</v>
      </c>
      <c r="G403" s="7" t="s">
        <v>472</v>
      </c>
      <c r="H403" s="6">
        <v>7</v>
      </c>
      <c r="I403" s="9">
        <f t="shared" si="6"/>
        <v>108.99000000000001</v>
      </c>
    </row>
    <row r="404" spans="1:9" ht="91.5" customHeight="1" thickBot="1" x14ac:dyDescent="0.35">
      <c r="A404" s="19"/>
      <c r="B404" s="10" t="s">
        <v>483</v>
      </c>
      <c r="C404" s="10" t="s">
        <v>484</v>
      </c>
      <c r="D404" s="10" t="s">
        <v>443</v>
      </c>
      <c r="E404" s="11" t="s">
        <v>485</v>
      </c>
      <c r="F404" s="12">
        <v>13.32</v>
      </c>
      <c r="G404" s="10" t="s">
        <v>88</v>
      </c>
      <c r="H404" s="13">
        <v>1</v>
      </c>
      <c r="I404" s="12">
        <f t="shared" si="6"/>
        <v>13.32</v>
      </c>
    </row>
    <row r="405" spans="1:9" ht="91.5" customHeight="1" x14ac:dyDescent="0.3">
      <c r="A405" s="19"/>
      <c r="B405" s="14" t="s">
        <v>486</v>
      </c>
      <c r="C405" s="14" t="s">
        <v>487</v>
      </c>
      <c r="D405" s="14" t="s">
        <v>385</v>
      </c>
      <c r="E405" s="15" t="s">
        <v>488</v>
      </c>
      <c r="F405" s="16">
        <v>142.56</v>
      </c>
      <c r="G405" s="14" t="s">
        <v>88</v>
      </c>
      <c r="H405" s="13">
        <v>1</v>
      </c>
      <c r="I405" s="16">
        <f t="shared" si="6"/>
        <v>142.56</v>
      </c>
    </row>
    <row r="406" spans="1:9" ht="91.5" customHeight="1" x14ac:dyDescent="0.3">
      <c r="A406" s="18"/>
      <c r="B406" s="3" t="s">
        <v>486</v>
      </c>
      <c r="C406" s="3" t="s">
        <v>487</v>
      </c>
      <c r="D406" s="3" t="s">
        <v>385</v>
      </c>
      <c r="E406" s="4" t="s">
        <v>488</v>
      </c>
      <c r="F406" s="5">
        <v>142.56</v>
      </c>
      <c r="G406" s="3" t="s">
        <v>70</v>
      </c>
      <c r="H406" s="6">
        <v>2</v>
      </c>
      <c r="I406" s="5">
        <f t="shared" si="6"/>
        <v>285.12</v>
      </c>
    </row>
    <row r="407" spans="1:9" ht="91.5" customHeight="1" thickBot="1" x14ac:dyDescent="0.35">
      <c r="A407" s="18"/>
      <c r="B407" s="7" t="s">
        <v>486</v>
      </c>
      <c r="C407" s="7" t="s">
        <v>487</v>
      </c>
      <c r="D407" s="7" t="s">
        <v>385</v>
      </c>
      <c r="E407" s="8" t="s">
        <v>488</v>
      </c>
      <c r="F407" s="9">
        <v>142.56</v>
      </c>
      <c r="G407" s="7" t="s">
        <v>26</v>
      </c>
      <c r="H407" s="6">
        <v>1</v>
      </c>
      <c r="I407" s="9">
        <f t="shared" si="6"/>
        <v>142.56</v>
      </c>
    </row>
    <row r="408" spans="1:9" ht="91.5" customHeight="1" x14ac:dyDescent="0.3">
      <c r="A408" s="19"/>
      <c r="B408" s="10" t="s">
        <v>489</v>
      </c>
      <c r="C408" s="10" t="s">
        <v>490</v>
      </c>
      <c r="D408" s="10" t="s">
        <v>443</v>
      </c>
      <c r="E408" s="11" t="s">
        <v>491</v>
      </c>
      <c r="F408" s="12">
        <v>15.84</v>
      </c>
      <c r="G408" s="10" t="s">
        <v>88</v>
      </c>
      <c r="H408" s="13">
        <v>1</v>
      </c>
      <c r="I408" s="12">
        <f t="shared" si="6"/>
        <v>15.84</v>
      </c>
    </row>
    <row r="409" spans="1:9" ht="91.5" customHeight="1" x14ac:dyDescent="0.3">
      <c r="A409" s="18"/>
      <c r="B409" s="7" t="s">
        <v>489</v>
      </c>
      <c r="C409" s="7" t="s">
        <v>490</v>
      </c>
      <c r="D409" s="7" t="s">
        <v>443</v>
      </c>
      <c r="E409" s="8" t="s">
        <v>491</v>
      </c>
      <c r="F409" s="9">
        <v>15.84</v>
      </c>
      <c r="G409" s="7" t="s">
        <v>70</v>
      </c>
      <c r="H409" s="6">
        <v>1</v>
      </c>
      <c r="I409" s="9">
        <f t="shared" si="6"/>
        <v>15.84</v>
      </c>
    </row>
    <row r="410" spans="1:9" ht="91.5" customHeight="1" thickBot="1" x14ac:dyDescent="0.35">
      <c r="A410" s="18"/>
      <c r="B410" s="3" t="s">
        <v>489</v>
      </c>
      <c r="C410" s="3" t="s">
        <v>490</v>
      </c>
      <c r="D410" s="3" t="s">
        <v>443</v>
      </c>
      <c r="E410" s="4" t="s">
        <v>491</v>
      </c>
      <c r="F410" s="5">
        <v>15.84</v>
      </c>
      <c r="G410" s="3" t="s">
        <v>58</v>
      </c>
      <c r="H410" s="6">
        <v>2</v>
      </c>
      <c r="I410" s="5">
        <f t="shared" si="6"/>
        <v>31.68</v>
      </c>
    </row>
    <row r="411" spans="1:9" ht="91.5" customHeight="1" x14ac:dyDescent="0.3">
      <c r="A411" s="19"/>
      <c r="B411" s="14" t="s">
        <v>492</v>
      </c>
      <c r="C411" s="14" t="s">
        <v>493</v>
      </c>
      <c r="D411" s="14" t="s">
        <v>443</v>
      </c>
      <c r="E411" s="15" t="s">
        <v>494</v>
      </c>
      <c r="F411" s="16">
        <v>24.3</v>
      </c>
      <c r="G411" s="14" t="s">
        <v>58</v>
      </c>
      <c r="H411" s="13">
        <v>2</v>
      </c>
      <c r="I411" s="16">
        <f t="shared" si="6"/>
        <v>48.6</v>
      </c>
    </row>
    <row r="412" spans="1:9" ht="91.5" customHeight="1" thickBot="1" x14ac:dyDescent="0.35">
      <c r="A412" s="18"/>
      <c r="B412" s="3" t="s">
        <v>492</v>
      </c>
      <c r="C412" s="3" t="s">
        <v>493</v>
      </c>
      <c r="D412" s="3" t="s">
        <v>443</v>
      </c>
      <c r="E412" s="4" t="s">
        <v>494</v>
      </c>
      <c r="F412" s="5">
        <v>24.3</v>
      </c>
      <c r="G412" s="3" t="s">
        <v>26</v>
      </c>
      <c r="H412" s="6">
        <v>8</v>
      </c>
      <c r="I412" s="5">
        <f t="shared" si="6"/>
        <v>194.4</v>
      </c>
    </row>
    <row r="413" spans="1:9" ht="91.5" customHeight="1" thickBot="1" x14ac:dyDescent="0.35">
      <c r="A413" s="19"/>
      <c r="B413" s="14" t="s">
        <v>495</v>
      </c>
      <c r="C413" s="14" t="s">
        <v>496</v>
      </c>
      <c r="D413" s="14" t="s">
        <v>497</v>
      </c>
      <c r="E413" s="15" t="s">
        <v>498</v>
      </c>
      <c r="F413" s="16">
        <v>4.5</v>
      </c>
      <c r="G413" s="14" t="s">
        <v>479</v>
      </c>
      <c r="H413" s="13">
        <v>2</v>
      </c>
      <c r="I413" s="16">
        <f t="shared" si="6"/>
        <v>9</v>
      </c>
    </row>
    <row r="414" spans="1:9" ht="91.5" customHeight="1" thickBot="1" x14ac:dyDescent="0.35">
      <c r="A414" s="19"/>
      <c r="B414" s="10" t="s">
        <v>499</v>
      </c>
      <c r="C414" s="10" t="s">
        <v>500</v>
      </c>
      <c r="D414" s="10" t="s">
        <v>501</v>
      </c>
      <c r="E414" s="11" t="s">
        <v>502</v>
      </c>
      <c r="F414" s="12">
        <v>4.266</v>
      </c>
      <c r="G414" s="10" t="s">
        <v>479</v>
      </c>
      <c r="H414" s="13">
        <v>3</v>
      </c>
      <c r="I414" s="12">
        <f t="shared" si="6"/>
        <v>12.798</v>
      </c>
    </row>
    <row r="415" spans="1:9" ht="91.5" customHeight="1" thickBot="1" x14ac:dyDescent="0.35">
      <c r="A415" s="19"/>
      <c r="B415" s="14" t="s">
        <v>503</v>
      </c>
      <c r="C415" s="14" t="s">
        <v>504</v>
      </c>
      <c r="D415" s="14" t="s">
        <v>501</v>
      </c>
      <c r="E415" s="15" t="s">
        <v>505</v>
      </c>
      <c r="F415" s="16">
        <v>4.266</v>
      </c>
      <c r="G415" s="14" t="s">
        <v>479</v>
      </c>
      <c r="H415" s="13">
        <v>5</v>
      </c>
      <c r="I415" s="16">
        <f t="shared" si="6"/>
        <v>21.33</v>
      </c>
    </row>
    <row r="416" spans="1:9" ht="91.5" customHeight="1" thickBot="1" x14ac:dyDescent="0.35">
      <c r="A416" s="19"/>
      <c r="B416" s="10" t="s">
        <v>506</v>
      </c>
      <c r="C416" s="10" t="s">
        <v>507</v>
      </c>
      <c r="D416" s="10" t="s">
        <v>497</v>
      </c>
      <c r="E416" s="11" t="s">
        <v>508</v>
      </c>
      <c r="F416" s="12">
        <v>6.66</v>
      </c>
      <c r="G416" s="10" t="s">
        <v>479</v>
      </c>
      <c r="H416" s="13">
        <v>10</v>
      </c>
      <c r="I416" s="12">
        <f t="shared" si="6"/>
        <v>66.599999999999994</v>
      </c>
    </row>
    <row r="417" spans="1:9" ht="91.5" customHeight="1" thickBot="1" x14ac:dyDescent="0.35">
      <c r="A417" s="19"/>
      <c r="B417" s="14" t="s">
        <v>509</v>
      </c>
      <c r="C417" s="14" t="s">
        <v>510</v>
      </c>
      <c r="D417" s="14" t="s">
        <v>443</v>
      </c>
      <c r="E417" s="15" t="s">
        <v>511</v>
      </c>
      <c r="F417" s="16">
        <v>4.05</v>
      </c>
      <c r="G417" s="14" t="s">
        <v>472</v>
      </c>
      <c r="H417" s="13">
        <v>9</v>
      </c>
      <c r="I417" s="16">
        <f t="shared" si="6"/>
        <v>36.449999999999996</v>
      </c>
    </row>
    <row r="418" spans="1:9" ht="91.5" customHeight="1" x14ac:dyDescent="0.3">
      <c r="A418" s="19"/>
      <c r="B418" s="10" t="s">
        <v>512</v>
      </c>
      <c r="C418" s="10" t="s">
        <v>513</v>
      </c>
      <c r="D418" s="10" t="s">
        <v>443</v>
      </c>
      <c r="E418" s="11" t="s">
        <v>514</v>
      </c>
      <c r="F418" s="12">
        <v>2.3759999999999999</v>
      </c>
      <c r="G418" s="10" t="s">
        <v>472</v>
      </c>
      <c r="H418" s="13">
        <v>25</v>
      </c>
      <c r="I418" s="12">
        <f t="shared" si="6"/>
        <v>59.4</v>
      </c>
    </row>
    <row r="419" spans="1:9" ht="91.5" customHeight="1" x14ac:dyDescent="0.3">
      <c r="A419" s="18"/>
      <c r="B419" s="7" t="s">
        <v>512</v>
      </c>
      <c r="C419" s="7" t="s">
        <v>513</v>
      </c>
      <c r="D419" s="7" t="s">
        <v>443</v>
      </c>
      <c r="E419" s="8" t="s">
        <v>514</v>
      </c>
      <c r="F419" s="9">
        <v>2.3759999999999999</v>
      </c>
      <c r="G419" s="7" t="s">
        <v>128</v>
      </c>
      <c r="H419" s="6">
        <v>9</v>
      </c>
      <c r="I419" s="9">
        <f t="shared" si="6"/>
        <v>21.384</v>
      </c>
    </row>
    <row r="420" spans="1:9" ht="91.5" customHeight="1" thickBot="1" x14ac:dyDescent="0.35">
      <c r="A420" s="18"/>
      <c r="B420" s="3" t="s">
        <v>512</v>
      </c>
      <c r="C420" s="3" t="s">
        <v>513</v>
      </c>
      <c r="D420" s="3" t="s">
        <v>443</v>
      </c>
      <c r="E420" s="4" t="s">
        <v>514</v>
      </c>
      <c r="F420" s="5">
        <v>2.3759999999999999</v>
      </c>
      <c r="G420" s="3" t="s">
        <v>515</v>
      </c>
      <c r="H420" s="6">
        <v>1</v>
      </c>
      <c r="I420" s="5">
        <f t="shared" si="6"/>
        <v>2.3759999999999999</v>
      </c>
    </row>
    <row r="421" spans="1:9" ht="91.5" customHeight="1" x14ac:dyDescent="0.3">
      <c r="A421" s="19"/>
      <c r="B421" s="14" t="s">
        <v>516</v>
      </c>
      <c r="C421" s="14" t="s">
        <v>517</v>
      </c>
      <c r="D421" s="14" t="s">
        <v>518</v>
      </c>
      <c r="E421" s="15" t="s">
        <v>519</v>
      </c>
      <c r="F421" s="16">
        <v>5.1120000000000001</v>
      </c>
      <c r="G421" s="14" t="s">
        <v>472</v>
      </c>
      <c r="H421" s="13">
        <v>8</v>
      </c>
      <c r="I421" s="16">
        <f t="shared" si="6"/>
        <v>40.896000000000001</v>
      </c>
    </row>
    <row r="422" spans="1:9" ht="91.5" customHeight="1" thickBot="1" x14ac:dyDescent="0.35">
      <c r="A422" s="18"/>
      <c r="B422" s="3" t="s">
        <v>516</v>
      </c>
      <c r="C422" s="3" t="s">
        <v>517</v>
      </c>
      <c r="D422" s="3" t="s">
        <v>518</v>
      </c>
      <c r="E422" s="4" t="s">
        <v>519</v>
      </c>
      <c r="F422" s="5">
        <v>5.1120000000000001</v>
      </c>
      <c r="G422" s="3" t="s">
        <v>520</v>
      </c>
      <c r="H422" s="6">
        <v>3</v>
      </c>
      <c r="I422" s="5">
        <f t="shared" si="6"/>
        <v>15.336</v>
      </c>
    </row>
    <row r="423" spans="1:9" ht="91.5" customHeight="1" thickBot="1" x14ac:dyDescent="0.35">
      <c r="A423" s="19"/>
      <c r="B423" s="14" t="s">
        <v>521</v>
      </c>
      <c r="C423" s="14"/>
      <c r="D423" s="14" t="s">
        <v>443</v>
      </c>
      <c r="E423" s="15" t="s">
        <v>522</v>
      </c>
      <c r="F423" s="16">
        <v>1.89</v>
      </c>
      <c r="G423" s="14" t="s">
        <v>472</v>
      </c>
      <c r="H423" s="13">
        <v>120</v>
      </c>
      <c r="I423" s="16">
        <f t="shared" si="6"/>
        <v>226.79999999999998</v>
      </c>
    </row>
    <row r="424" spans="1:9" ht="91.5" customHeight="1" thickBot="1" x14ac:dyDescent="0.35">
      <c r="A424" s="19"/>
      <c r="B424" s="10" t="s">
        <v>523</v>
      </c>
      <c r="C424" s="10"/>
      <c r="D424" s="10" t="s">
        <v>443</v>
      </c>
      <c r="E424" s="11" t="s">
        <v>524</v>
      </c>
      <c r="F424" s="12">
        <v>5.31</v>
      </c>
      <c r="G424" s="10" t="s">
        <v>472</v>
      </c>
      <c r="H424" s="13">
        <v>130</v>
      </c>
      <c r="I424" s="12">
        <f t="shared" si="6"/>
        <v>690.3</v>
      </c>
    </row>
    <row r="425" spans="1:9" ht="91.5" customHeight="1" x14ac:dyDescent="0.3">
      <c r="A425" s="19"/>
      <c r="B425" s="14" t="s">
        <v>525</v>
      </c>
      <c r="C425" s="14" t="s">
        <v>526</v>
      </c>
      <c r="D425" s="14" t="s">
        <v>443</v>
      </c>
      <c r="E425" s="15" t="s">
        <v>527</v>
      </c>
      <c r="F425" s="16">
        <v>5.58</v>
      </c>
      <c r="G425" s="14" t="s">
        <v>528</v>
      </c>
      <c r="H425" s="13">
        <v>1</v>
      </c>
      <c r="I425" s="16">
        <f t="shared" si="6"/>
        <v>5.58</v>
      </c>
    </row>
    <row r="426" spans="1:9" ht="91.5" customHeight="1" thickBot="1" x14ac:dyDescent="0.35">
      <c r="A426" s="18"/>
      <c r="B426" s="3" t="s">
        <v>525</v>
      </c>
      <c r="C426" s="3" t="s">
        <v>526</v>
      </c>
      <c r="D426" s="3" t="s">
        <v>443</v>
      </c>
      <c r="E426" s="4" t="s">
        <v>527</v>
      </c>
      <c r="F426" s="5">
        <v>5.58</v>
      </c>
      <c r="G426" s="3" t="s">
        <v>529</v>
      </c>
      <c r="H426" s="6">
        <v>8</v>
      </c>
      <c r="I426" s="5">
        <f t="shared" si="6"/>
        <v>44.64</v>
      </c>
    </row>
    <row r="427" spans="1:9" ht="91.5" customHeight="1" thickBot="1" x14ac:dyDescent="0.35">
      <c r="A427" s="19"/>
      <c r="B427" s="14" t="s">
        <v>530</v>
      </c>
      <c r="C427" s="14"/>
      <c r="D427" s="14" t="s">
        <v>443</v>
      </c>
      <c r="E427" s="15" t="s">
        <v>531</v>
      </c>
      <c r="F427" s="16">
        <v>6.3719999999999999</v>
      </c>
      <c r="G427" s="14" t="s">
        <v>472</v>
      </c>
      <c r="H427" s="13">
        <v>11</v>
      </c>
      <c r="I427" s="16">
        <f t="shared" si="6"/>
        <v>70.091999999999999</v>
      </c>
    </row>
    <row r="428" spans="1:9" ht="91.5" customHeight="1" x14ac:dyDescent="0.3">
      <c r="A428" s="19"/>
      <c r="B428" s="10" t="s">
        <v>532</v>
      </c>
      <c r="C428" s="10" t="s">
        <v>533</v>
      </c>
      <c r="D428" s="10" t="s">
        <v>443</v>
      </c>
      <c r="E428" s="11" t="s">
        <v>534</v>
      </c>
      <c r="F428" s="12">
        <v>1.1160000000000001</v>
      </c>
      <c r="G428" s="10" t="s">
        <v>472</v>
      </c>
      <c r="H428" s="13">
        <v>16</v>
      </c>
      <c r="I428" s="12">
        <f t="shared" si="6"/>
        <v>17.856000000000002</v>
      </c>
    </row>
    <row r="429" spans="1:9" ht="91.5" customHeight="1" thickBot="1" x14ac:dyDescent="0.35">
      <c r="A429" s="18"/>
      <c r="B429" s="7" t="s">
        <v>532</v>
      </c>
      <c r="C429" s="7" t="s">
        <v>533</v>
      </c>
      <c r="D429" s="7" t="s">
        <v>443</v>
      </c>
      <c r="E429" s="8" t="s">
        <v>534</v>
      </c>
      <c r="F429" s="9">
        <v>1.1160000000000001</v>
      </c>
      <c r="G429" s="7" t="s">
        <v>520</v>
      </c>
      <c r="H429" s="6">
        <v>14</v>
      </c>
      <c r="I429" s="9">
        <f t="shared" si="6"/>
        <v>15.624000000000002</v>
      </c>
    </row>
    <row r="430" spans="1:9" ht="91.5" customHeight="1" x14ac:dyDescent="0.3">
      <c r="A430" s="19"/>
      <c r="B430" s="10" t="s">
        <v>535</v>
      </c>
      <c r="C430" s="10"/>
      <c r="D430" s="10" t="s">
        <v>518</v>
      </c>
      <c r="E430" s="11" t="s">
        <v>536</v>
      </c>
      <c r="F430" s="12">
        <v>9.1440000000000001</v>
      </c>
      <c r="G430" s="10" t="s">
        <v>472</v>
      </c>
      <c r="H430" s="13">
        <v>27</v>
      </c>
      <c r="I430" s="12">
        <f t="shared" si="6"/>
        <v>246.88800000000001</v>
      </c>
    </row>
    <row r="431" spans="1:9" ht="91.5" customHeight="1" x14ac:dyDescent="0.3">
      <c r="A431" s="18"/>
      <c r="B431" s="7" t="s">
        <v>535</v>
      </c>
      <c r="C431" s="7"/>
      <c r="D431" s="7" t="s">
        <v>518</v>
      </c>
      <c r="E431" s="8" t="s">
        <v>536</v>
      </c>
      <c r="F431" s="9">
        <v>9.1440000000000001</v>
      </c>
      <c r="G431" s="7" t="s">
        <v>128</v>
      </c>
      <c r="H431" s="6">
        <v>1</v>
      </c>
      <c r="I431" s="9">
        <f t="shared" si="6"/>
        <v>9.1440000000000001</v>
      </c>
    </row>
    <row r="432" spans="1:9" ht="91.5" customHeight="1" x14ac:dyDescent="0.3">
      <c r="A432" s="18"/>
      <c r="B432" s="3" t="s">
        <v>535</v>
      </c>
      <c r="C432" s="3"/>
      <c r="D432" s="3" t="s">
        <v>518</v>
      </c>
      <c r="E432" s="4" t="s">
        <v>536</v>
      </c>
      <c r="F432" s="5">
        <v>9.1440000000000001</v>
      </c>
      <c r="G432" s="3" t="s">
        <v>520</v>
      </c>
      <c r="H432" s="6">
        <v>1</v>
      </c>
      <c r="I432" s="5">
        <f t="shared" si="6"/>
        <v>9.1440000000000001</v>
      </c>
    </row>
    <row r="433" spans="1:9" ht="91.5" customHeight="1" thickBot="1" x14ac:dyDescent="0.35">
      <c r="A433" s="18"/>
      <c r="B433" s="7" t="s">
        <v>535</v>
      </c>
      <c r="C433" s="7"/>
      <c r="D433" s="7" t="s">
        <v>518</v>
      </c>
      <c r="E433" s="8" t="s">
        <v>536</v>
      </c>
      <c r="F433" s="9">
        <v>9.1440000000000001</v>
      </c>
      <c r="G433" s="7" t="s">
        <v>515</v>
      </c>
      <c r="H433" s="6">
        <v>1</v>
      </c>
      <c r="I433" s="9">
        <f t="shared" si="6"/>
        <v>9.1440000000000001</v>
      </c>
    </row>
    <row r="434" spans="1:9" ht="91.5" customHeight="1" thickBot="1" x14ac:dyDescent="0.35">
      <c r="A434" s="19"/>
      <c r="B434" s="10" t="s">
        <v>537</v>
      </c>
      <c r="C434" s="10"/>
      <c r="D434" s="10" t="s">
        <v>518</v>
      </c>
      <c r="E434" s="11" t="s">
        <v>538</v>
      </c>
      <c r="F434" s="12">
        <v>14.13</v>
      </c>
      <c r="G434" s="10" t="s">
        <v>128</v>
      </c>
      <c r="H434" s="13">
        <v>9</v>
      </c>
      <c r="I434" s="12">
        <f t="shared" si="6"/>
        <v>127.17</v>
      </c>
    </row>
    <row r="435" spans="1:9" ht="91.5" customHeight="1" thickBot="1" x14ac:dyDescent="0.35">
      <c r="A435" s="19"/>
      <c r="B435" s="14" t="s">
        <v>539</v>
      </c>
      <c r="C435" s="14"/>
      <c r="D435" s="14" t="s">
        <v>518</v>
      </c>
      <c r="E435" s="15" t="s">
        <v>540</v>
      </c>
      <c r="F435" s="16">
        <v>13.571999999999999</v>
      </c>
      <c r="G435" s="14" t="s">
        <v>128</v>
      </c>
      <c r="H435" s="13">
        <v>8</v>
      </c>
      <c r="I435" s="16">
        <f t="shared" si="6"/>
        <v>108.57599999999999</v>
      </c>
    </row>
    <row r="436" spans="1:9" ht="91.5" customHeight="1" x14ac:dyDescent="0.3">
      <c r="A436" s="19"/>
      <c r="B436" s="10" t="s">
        <v>541</v>
      </c>
      <c r="C436" s="10"/>
      <c r="D436" s="10" t="s">
        <v>443</v>
      </c>
      <c r="E436" s="11" t="s">
        <v>542</v>
      </c>
      <c r="F436" s="12">
        <v>10.944000000000001</v>
      </c>
      <c r="G436" s="10" t="s">
        <v>472</v>
      </c>
      <c r="H436" s="13">
        <v>7</v>
      </c>
      <c r="I436" s="12">
        <f t="shared" si="6"/>
        <v>76.608000000000004</v>
      </c>
    </row>
    <row r="437" spans="1:9" ht="91.5" customHeight="1" thickBot="1" x14ac:dyDescent="0.35">
      <c r="A437" s="18"/>
      <c r="B437" s="7" t="s">
        <v>541</v>
      </c>
      <c r="C437" s="7"/>
      <c r="D437" s="7" t="s">
        <v>443</v>
      </c>
      <c r="E437" s="8" t="s">
        <v>542</v>
      </c>
      <c r="F437" s="9">
        <v>10.944000000000001</v>
      </c>
      <c r="G437" s="7" t="s">
        <v>520</v>
      </c>
      <c r="H437" s="6">
        <v>5</v>
      </c>
      <c r="I437" s="9">
        <f t="shared" si="6"/>
        <v>54.720000000000006</v>
      </c>
    </row>
    <row r="438" spans="1:9" ht="91.5" customHeight="1" x14ac:dyDescent="0.3">
      <c r="A438" s="19"/>
      <c r="B438" s="10" t="s">
        <v>543</v>
      </c>
      <c r="C438" s="10"/>
      <c r="D438" s="10" t="s">
        <v>518</v>
      </c>
      <c r="E438" s="11" t="s">
        <v>544</v>
      </c>
      <c r="F438" s="12">
        <v>1.6739999999999999</v>
      </c>
      <c r="G438" s="10" t="s">
        <v>471</v>
      </c>
      <c r="H438" s="13">
        <v>5</v>
      </c>
      <c r="I438" s="12">
        <f t="shared" si="6"/>
        <v>8.3699999999999992</v>
      </c>
    </row>
    <row r="439" spans="1:9" ht="91.5" customHeight="1" thickBot="1" x14ac:dyDescent="0.35">
      <c r="A439" s="18"/>
      <c r="B439" s="7" t="s">
        <v>543</v>
      </c>
      <c r="C439" s="7"/>
      <c r="D439" s="7" t="s">
        <v>518</v>
      </c>
      <c r="E439" s="8" t="s">
        <v>544</v>
      </c>
      <c r="F439" s="9">
        <v>1.6739999999999999</v>
      </c>
      <c r="G439" s="7" t="s">
        <v>472</v>
      </c>
      <c r="H439" s="6">
        <v>3</v>
      </c>
      <c r="I439" s="9">
        <f t="shared" si="6"/>
        <v>5.0220000000000002</v>
      </c>
    </row>
    <row r="440" spans="1:9" ht="91.5" customHeight="1" x14ac:dyDescent="0.3">
      <c r="A440" s="19"/>
      <c r="B440" s="10" t="s">
        <v>545</v>
      </c>
      <c r="C440" s="10"/>
      <c r="D440" s="10" t="s">
        <v>443</v>
      </c>
      <c r="E440" s="11" t="s">
        <v>546</v>
      </c>
      <c r="F440" s="12">
        <v>4.1399999999999997</v>
      </c>
      <c r="G440" s="10" t="s">
        <v>471</v>
      </c>
      <c r="H440" s="13">
        <v>7</v>
      </c>
      <c r="I440" s="12">
        <f t="shared" si="6"/>
        <v>28.979999999999997</v>
      </c>
    </row>
    <row r="441" spans="1:9" ht="91.5" customHeight="1" thickBot="1" x14ac:dyDescent="0.35">
      <c r="A441" s="18"/>
      <c r="B441" s="7" t="s">
        <v>545</v>
      </c>
      <c r="C441" s="7"/>
      <c r="D441" s="7" t="s">
        <v>443</v>
      </c>
      <c r="E441" s="8" t="s">
        <v>546</v>
      </c>
      <c r="F441" s="9">
        <v>4.1399999999999997</v>
      </c>
      <c r="G441" s="7" t="s">
        <v>472</v>
      </c>
      <c r="H441" s="6">
        <v>6</v>
      </c>
      <c r="I441" s="9">
        <f t="shared" si="6"/>
        <v>24.839999999999996</v>
      </c>
    </row>
    <row r="442" spans="1:9" ht="91.5" customHeight="1" x14ac:dyDescent="0.3">
      <c r="A442" s="19"/>
      <c r="B442" s="10" t="s">
        <v>547</v>
      </c>
      <c r="C442" s="10"/>
      <c r="D442" s="10" t="s">
        <v>443</v>
      </c>
      <c r="E442" s="11" t="s">
        <v>548</v>
      </c>
      <c r="F442" s="12">
        <v>5.31</v>
      </c>
      <c r="G442" s="10" t="s">
        <v>520</v>
      </c>
      <c r="H442" s="13">
        <v>6</v>
      </c>
      <c r="I442" s="12">
        <f t="shared" si="6"/>
        <v>31.86</v>
      </c>
    </row>
    <row r="443" spans="1:9" ht="91.5" customHeight="1" thickBot="1" x14ac:dyDescent="0.35">
      <c r="A443" s="18"/>
      <c r="B443" s="7" t="s">
        <v>547</v>
      </c>
      <c r="C443" s="7"/>
      <c r="D443" s="7" t="s">
        <v>443</v>
      </c>
      <c r="E443" s="8" t="s">
        <v>548</v>
      </c>
      <c r="F443" s="9">
        <v>5.31</v>
      </c>
      <c r="G443" s="7" t="s">
        <v>515</v>
      </c>
      <c r="H443" s="6">
        <v>9</v>
      </c>
      <c r="I443" s="9">
        <f t="shared" si="6"/>
        <v>47.79</v>
      </c>
    </row>
    <row r="444" spans="1:9" ht="91.5" customHeight="1" x14ac:dyDescent="0.3">
      <c r="A444" s="19"/>
      <c r="B444" s="10" t="s">
        <v>549</v>
      </c>
      <c r="C444" s="10" t="s">
        <v>550</v>
      </c>
      <c r="D444" s="10" t="s">
        <v>518</v>
      </c>
      <c r="E444" s="11" t="s">
        <v>350</v>
      </c>
      <c r="F444" s="12">
        <v>57.906000000000013</v>
      </c>
      <c r="G444" s="10" t="s">
        <v>170</v>
      </c>
      <c r="H444" s="13">
        <v>1</v>
      </c>
      <c r="I444" s="12">
        <f t="shared" si="6"/>
        <v>57.906000000000013</v>
      </c>
    </row>
    <row r="445" spans="1:9" ht="91.5" customHeight="1" thickBot="1" x14ac:dyDescent="0.35">
      <c r="A445" s="18"/>
      <c r="B445" s="7" t="s">
        <v>549</v>
      </c>
      <c r="C445" s="7" t="s">
        <v>550</v>
      </c>
      <c r="D445" s="7" t="s">
        <v>518</v>
      </c>
      <c r="E445" s="8" t="s">
        <v>350</v>
      </c>
      <c r="F445" s="9">
        <v>57.906000000000013</v>
      </c>
      <c r="G445" s="7" t="s">
        <v>215</v>
      </c>
      <c r="H445" s="6">
        <v>1</v>
      </c>
      <c r="I445" s="9">
        <f t="shared" si="6"/>
        <v>57.906000000000013</v>
      </c>
    </row>
    <row r="446" spans="1:9" ht="91.5" customHeight="1" x14ac:dyDescent="0.3">
      <c r="A446" s="19"/>
      <c r="B446" s="10" t="s">
        <v>551</v>
      </c>
      <c r="C446" s="10" t="s">
        <v>552</v>
      </c>
      <c r="D446" s="10" t="s">
        <v>518</v>
      </c>
      <c r="E446" s="11" t="s">
        <v>553</v>
      </c>
      <c r="F446" s="12">
        <v>47.466000000000001</v>
      </c>
      <c r="G446" s="10" t="s">
        <v>170</v>
      </c>
      <c r="H446" s="13">
        <v>1</v>
      </c>
      <c r="I446" s="12">
        <f t="shared" si="6"/>
        <v>47.466000000000001</v>
      </c>
    </row>
    <row r="447" spans="1:9" ht="91.5" customHeight="1" x14ac:dyDescent="0.3">
      <c r="A447" s="18"/>
      <c r="B447" s="7" t="s">
        <v>551</v>
      </c>
      <c r="C447" s="7" t="s">
        <v>552</v>
      </c>
      <c r="D447" s="7" t="s">
        <v>518</v>
      </c>
      <c r="E447" s="8" t="s">
        <v>553</v>
      </c>
      <c r="F447" s="9">
        <v>47.466000000000001</v>
      </c>
      <c r="G447" s="7" t="s">
        <v>46</v>
      </c>
      <c r="H447" s="6">
        <v>1</v>
      </c>
      <c r="I447" s="9">
        <f t="shared" si="6"/>
        <v>47.466000000000001</v>
      </c>
    </row>
    <row r="448" spans="1:9" ht="91.5" customHeight="1" thickBot="1" x14ac:dyDescent="0.35">
      <c r="A448" s="18"/>
      <c r="B448" s="3" t="s">
        <v>551</v>
      </c>
      <c r="C448" s="3" t="s">
        <v>552</v>
      </c>
      <c r="D448" s="3" t="s">
        <v>518</v>
      </c>
      <c r="E448" s="4" t="s">
        <v>553</v>
      </c>
      <c r="F448" s="5">
        <v>47.466000000000001</v>
      </c>
      <c r="G448" s="3" t="s">
        <v>47</v>
      </c>
      <c r="H448" s="6">
        <v>2</v>
      </c>
      <c r="I448" s="5">
        <f t="shared" si="6"/>
        <v>94.932000000000002</v>
      </c>
    </row>
    <row r="449" spans="1:9" ht="91.5" customHeight="1" x14ac:dyDescent="0.3">
      <c r="A449" s="19"/>
      <c r="B449" s="14" t="s">
        <v>554</v>
      </c>
      <c r="C449" s="14" t="s">
        <v>555</v>
      </c>
      <c r="D449" s="14" t="s">
        <v>518</v>
      </c>
      <c r="E449" s="15" t="s">
        <v>556</v>
      </c>
      <c r="F449" s="16">
        <v>65.376000000000005</v>
      </c>
      <c r="G449" s="14" t="s">
        <v>170</v>
      </c>
      <c r="H449" s="13">
        <v>1</v>
      </c>
      <c r="I449" s="16">
        <f t="shared" si="6"/>
        <v>65.376000000000005</v>
      </c>
    </row>
    <row r="450" spans="1:9" ht="91.5" customHeight="1" x14ac:dyDescent="0.3">
      <c r="A450" s="18"/>
      <c r="B450" s="3" t="s">
        <v>554</v>
      </c>
      <c r="C450" s="3" t="s">
        <v>555</v>
      </c>
      <c r="D450" s="3" t="s">
        <v>518</v>
      </c>
      <c r="E450" s="4" t="s">
        <v>556</v>
      </c>
      <c r="F450" s="5">
        <v>65.376000000000005</v>
      </c>
      <c r="G450" s="3" t="s">
        <v>172</v>
      </c>
      <c r="H450" s="6">
        <v>1</v>
      </c>
      <c r="I450" s="5">
        <f t="shared" si="6"/>
        <v>65.376000000000005</v>
      </c>
    </row>
    <row r="451" spans="1:9" ht="91.5" customHeight="1" thickBot="1" x14ac:dyDescent="0.35">
      <c r="A451" s="18"/>
      <c r="B451" s="7" t="s">
        <v>554</v>
      </c>
      <c r="C451" s="7" t="s">
        <v>555</v>
      </c>
      <c r="D451" s="7" t="s">
        <v>518</v>
      </c>
      <c r="E451" s="8" t="s">
        <v>556</v>
      </c>
      <c r="F451" s="9">
        <v>65.376000000000005</v>
      </c>
      <c r="G451" s="7" t="s">
        <v>215</v>
      </c>
      <c r="H451" s="6">
        <v>2</v>
      </c>
      <c r="I451" s="9">
        <f t="shared" ref="I451:I514" si="7">F451*H451</f>
        <v>130.75200000000001</v>
      </c>
    </row>
    <row r="452" spans="1:9" ht="91.5" customHeight="1" x14ac:dyDescent="0.3">
      <c r="A452" s="19"/>
      <c r="B452" s="10" t="s">
        <v>557</v>
      </c>
      <c r="C452" s="10"/>
      <c r="D452" s="10" t="s">
        <v>558</v>
      </c>
      <c r="E452" s="11" t="s">
        <v>559</v>
      </c>
      <c r="F452" s="12">
        <v>21.888000000000002</v>
      </c>
      <c r="G452" s="10" t="s">
        <v>88</v>
      </c>
      <c r="H452" s="13">
        <v>1</v>
      </c>
      <c r="I452" s="12">
        <f t="shared" si="7"/>
        <v>21.888000000000002</v>
      </c>
    </row>
    <row r="453" spans="1:9" ht="91.5" customHeight="1" thickBot="1" x14ac:dyDescent="0.35">
      <c r="A453" s="18"/>
      <c r="B453" s="7" t="s">
        <v>557</v>
      </c>
      <c r="C453" s="7"/>
      <c r="D453" s="7" t="s">
        <v>558</v>
      </c>
      <c r="E453" s="8" t="s">
        <v>559</v>
      </c>
      <c r="F453" s="9">
        <v>21.888000000000002</v>
      </c>
      <c r="G453" s="7" t="s">
        <v>70</v>
      </c>
      <c r="H453" s="6">
        <v>8</v>
      </c>
      <c r="I453" s="9">
        <f t="shared" si="7"/>
        <v>175.10400000000001</v>
      </c>
    </row>
    <row r="454" spans="1:9" ht="91.5" customHeight="1" x14ac:dyDescent="0.3">
      <c r="A454" s="19"/>
      <c r="B454" s="10" t="s">
        <v>560</v>
      </c>
      <c r="C454" s="10" t="s">
        <v>561</v>
      </c>
      <c r="D454" s="10" t="s">
        <v>558</v>
      </c>
      <c r="E454" s="11" t="s">
        <v>562</v>
      </c>
      <c r="F454" s="12">
        <v>23.814</v>
      </c>
      <c r="G454" s="10" t="s">
        <v>92</v>
      </c>
      <c r="H454" s="13">
        <v>2</v>
      </c>
      <c r="I454" s="12">
        <f t="shared" si="7"/>
        <v>47.628</v>
      </c>
    </row>
    <row r="455" spans="1:9" ht="91.5" customHeight="1" thickBot="1" x14ac:dyDescent="0.35">
      <c r="A455" s="18"/>
      <c r="B455" s="7" t="s">
        <v>560</v>
      </c>
      <c r="C455" s="7" t="s">
        <v>561</v>
      </c>
      <c r="D455" s="7" t="s">
        <v>558</v>
      </c>
      <c r="E455" s="8" t="s">
        <v>562</v>
      </c>
      <c r="F455" s="9">
        <v>23.814</v>
      </c>
      <c r="G455" s="7" t="s">
        <v>563</v>
      </c>
      <c r="H455" s="6">
        <v>2</v>
      </c>
      <c r="I455" s="9">
        <f t="shared" si="7"/>
        <v>47.628</v>
      </c>
    </row>
    <row r="456" spans="1:9" ht="91.5" customHeight="1" thickBot="1" x14ac:dyDescent="0.35">
      <c r="A456" s="19"/>
      <c r="B456" s="10" t="s">
        <v>564</v>
      </c>
      <c r="C456" s="10" t="s">
        <v>564</v>
      </c>
      <c r="D456" s="10" t="s">
        <v>558</v>
      </c>
      <c r="E456" s="11" t="s">
        <v>565</v>
      </c>
      <c r="F456" s="12">
        <v>23.814</v>
      </c>
      <c r="G456" s="10" t="s">
        <v>563</v>
      </c>
      <c r="H456" s="13">
        <v>3</v>
      </c>
      <c r="I456" s="12">
        <f t="shared" si="7"/>
        <v>71.442000000000007</v>
      </c>
    </row>
    <row r="457" spans="1:9" ht="91.5" customHeight="1" thickBot="1" x14ac:dyDescent="0.35">
      <c r="A457" s="19"/>
      <c r="B457" s="14" t="s">
        <v>566</v>
      </c>
      <c r="C457" s="14" t="s">
        <v>567</v>
      </c>
      <c r="D457" s="14" t="s">
        <v>558</v>
      </c>
      <c r="E457" s="15" t="s">
        <v>568</v>
      </c>
      <c r="F457" s="16">
        <v>7.7760000000000007</v>
      </c>
      <c r="G457" s="14" t="s">
        <v>479</v>
      </c>
      <c r="H457" s="13">
        <v>3</v>
      </c>
      <c r="I457" s="16">
        <f t="shared" si="7"/>
        <v>23.328000000000003</v>
      </c>
    </row>
    <row r="458" spans="1:9" ht="91.5" customHeight="1" thickBot="1" x14ac:dyDescent="0.35">
      <c r="A458" s="19"/>
      <c r="B458" s="10" t="s">
        <v>569</v>
      </c>
      <c r="C458" s="10" t="s">
        <v>570</v>
      </c>
      <c r="D458" s="10" t="s">
        <v>558</v>
      </c>
      <c r="E458" s="11" t="s">
        <v>571</v>
      </c>
      <c r="F458" s="12">
        <v>17.010000000000002</v>
      </c>
      <c r="G458" s="10" t="s">
        <v>479</v>
      </c>
      <c r="H458" s="13">
        <v>2</v>
      </c>
      <c r="I458" s="12">
        <f t="shared" si="7"/>
        <v>34.020000000000003</v>
      </c>
    </row>
    <row r="459" spans="1:9" ht="91.5" customHeight="1" thickBot="1" x14ac:dyDescent="0.35">
      <c r="A459" s="19"/>
      <c r="B459" s="14" t="s">
        <v>572</v>
      </c>
      <c r="C459" s="14" t="s">
        <v>573</v>
      </c>
      <c r="D459" s="14" t="s">
        <v>558</v>
      </c>
      <c r="E459" s="15" t="s">
        <v>574</v>
      </c>
      <c r="F459" s="16">
        <v>15.12</v>
      </c>
      <c r="G459" s="14" t="s">
        <v>479</v>
      </c>
      <c r="H459" s="13">
        <v>7</v>
      </c>
      <c r="I459" s="16">
        <f t="shared" si="7"/>
        <v>105.83999999999999</v>
      </c>
    </row>
    <row r="460" spans="1:9" ht="91.5" customHeight="1" thickBot="1" x14ac:dyDescent="0.35">
      <c r="A460" s="19"/>
      <c r="B460" s="10" t="s">
        <v>575</v>
      </c>
      <c r="C460" s="10"/>
      <c r="D460" s="10" t="s">
        <v>558</v>
      </c>
      <c r="E460" s="11" t="s">
        <v>576</v>
      </c>
      <c r="F460" s="12">
        <v>22.518000000000001</v>
      </c>
      <c r="G460" s="10" t="s">
        <v>479</v>
      </c>
      <c r="H460" s="13">
        <v>8</v>
      </c>
      <c r="I460" s="12">
        <f t="shared" si="7"/>
        <v>180.14400000000001</v>
      </c>
    </row>
    <row r="461" spans="1:9" ht="91.5" customHeight="1" x14ac:dyDescent="0.3">
      <c r="A461" s="19"/>
      <c r="B461" s="14" t="s">
        <v>577</v>
      </c>
      <c r="C461" s="14" t="s">
        <v>578</v>
      </c>
      <c r="D461" s="14" t="s">
        <v>579</v>
      </c>
      <c r="E461" s="15" t="s">
        <v>580</v>
      </c>
      <c r="F461" s="16">
        <v>97.073999999999998</v>
      </c>
      <c r="G461" s="14" t="s">
        <v>171</v>
      </c>
      <c r="H461" s="13">
        <v>1</v>
      </c>
      <c r="I461" s="16">
        <f t="shared" si="7"/>
        <v>97.073999999999998</v>
      </c>
    </row>
    <row r="462" spans="1:9" ht="91.5" customHeight="1" thickBot="1" x14ac:dyDescent="0.35">
      <c r="A462" s="18"/>
      <c r="B462" s="3" t="s">
        <v>577</v>
      </c>
      <c r="C462" s="3" t="s">
        <v>578</v>
      </c>
      <c r="D462" s="3" t="s">
        <v>579</v>
      </c>
      <c r="E462" s="4" t="s">
        <v>580</v>
      </c>
      <c r="F462" s="5">
        <v>97.073999999999998</v>
      </c>
      <c r="G462" s="3" t="s">
        <v>36</v>
      </c>
      <c r="H462" s="6">
        <v>1</v>
      </c>
      <c r="I462" s="5">
        <f t="shared" si="7"/>
        <v>97.073999999999998</v>
      </c>
    </row>
    <row r="463" spans="1:9" ht="91.5" customHeight="1" x14ac:dyDescent="0.3">
      <c r="A463" s="19"/>
      <c r="B463" s="14" t="s">
        <v>581</v>
      </c>
      <c r="C463" s="14" t="s">
        <v>582</v>
      </c>
      <c r="D463" s="14" t="s">
        <v>579</v>
      </c>
      <c r="E463" s="15" t="s">
        <v>580</v>
      </c>
      <c r="F463" s="16">
        <v>86.328000000000003</v>
      </c>
      <c r="G463" s="14" t="s">
        <v>171</v>
      </c>
      <c r="H463" s="13">
        <v>2</v>
      </c>
      <c r="I463" s="16">
        <f t="shared" si="7"/>
        <v>172.65600000000001</v>
      </c>
    </row>
    <row r="464" spans="1:9" ht="91.5" customHeight="1" thickBot="1" x14ac:dyDescent="0.35">
      <c r="A464" s="18"/>
      <c r="B464" s="3" t="s">
        <v>581</v>
      </c>
      <c r="C464" s="3" t="s">
        <v>582</v>
      </c>
      <c r="D464" s="3" t="s">
        <v>579</v>
      </c>
      <c r="E464" s="4" t="s">
        <v>580</v>
      </c>
      <c r="F464" s="5">
        <v>86.328000000000003</v>
      </c>
      <c r="G464" s="3" t="s">
        <v>172</v>
      </c>
      <c r="H464" s="6">
        <v>2</v>
      </c>
      <c r="I464" s="5">
        <f t="shared" si="7"/>
        <v>172.65600000000001</v>
      </c>
    </row>
    <row r="465" spans="1:9" ht="91.5" customHeight="1" thickBot="1" x14ac:dyDescent="0.35">
      <c r="A465" s="19"/>
      <c r="B465" s="14" t="s">
        <v>583</v>
      </c>
      <c r="C465" s="14" t="s">
        <v>584</v>
      </c>
      <c r="D465" s="14" t="s">
        <v>579</v>
      </c>
      <c r="E465" s="15" t="s">
        <v>580</v>
      </c>
      <c r="F465" s="16">
        <v>99.72</v>
      </c>
      <c r="G465" s="14" t="s">
        <v>171</v>
      </c>
      <c r="H465" s="13">
        <v>1</v>
      </c>
      <c r="I465" s="16">
        <f t="shared" si="7"/>
        <v>99.72</v>
      </c>
    </row>
    <row r="466" spans="1:9" ht="91.5" customHeight="1" x14ac:dyDescent="0.3">
      <c r="A466" s="19"/>
      <c r="B466" s="10" t="s">
        <v>585</v>
      </c>
      <c r="C466" s="10" t="s">
        <v>586</v>
      </c>
      <c r="D466" s="10" t="s">
        <v>579</v>
      </c>
      <c r="E466" s="11" t="s">
        <v>587</v>
      </c>
      <c r="F466" s="12">
        <v>55.872</v>
      </c>
      <c r="G466" s="10" t="s">
        <v>170</v>
      </c>
      <c r="H466" s="13">
        <v>1</v>
      </c>
      <c r="I466" s="12">
        <f t="shared" si="7"/>
        <v>55.872</v>
      </c>
    </row>
    <row r="467" spans="1:9" ht="91.5" customHeight="1" thickBot="1" x14ac:dyDescent="0.35">
      <c r="A467" s="18"/>
      <c r="B467" s="7" t="s">
        <v>585</v>
      </c>
      <c r="C467" s="7" t="s">
        <v>586</v>
      </c>
      <c r="D467" s="7" t="s">
        <v>579</v>
      </c>
      <c r="E467" s="8" t="s">
        <v>587</v>
      </c>
      <c r="F467" s="9">
        <v>55.872</v>
      </c>
      <c r="G467" s="7" t="s">
        <v>171</v>
      </c>
      <c r="H467" s="6">
        <v>1</v>
      </c>
      <c r="I467" s="9">
        <f t="shared" si="7"/>
        <v>55.872</v>
      </c>
    </row>
    <row r="468" spans="1:9" ht="91.5" customHeight="1" x14ac:dyDescent="0.3">
      <c r="A468" s="19"/>
      <c r="B468" s="10" t="s">
        <v>588</v>
      </c>
      <c r="C468" s="10"/>
      <c r="D468" s="10" t="s">
        <v>589</v>
      </c>
      <c r="E468" s="11" t="s">
        <v>590</v>
      </c>
      <c r="F468" s="12">
        <v>89.100000000000009</v>
      </c>
      <c r="G468" s="10" t="s">
        <v>170</v>
      </c>
      <c r="H468" s="13">
        <v>1</v>
      </c>
      <c r="I468" s="12">
        <f t="shared" si="7"/>
        <v>89.100000000000009</v>
      </c>
    </row>
    <row r="469" spans="1:9" ht="91.5" customHeight="1" x14ac:dyDescent="0.3">
      <c r="A469" s="18"/>
      <c r="B469" s="7" t="s">
        <v>588</v>
      </c>
      <c r="C469" s="7"/>
      <c r="D469" s="7" t="s">
        <v>589</v>
      </c>
      <c r="E469" s="8" t="s">
        <v>590</v>
      </c>
      <c r="F469" s="9">
        <v>89.100000000000009</v>
      </c>
      <c r="G469" s="7" t="s">
        <v>46</v>
      </c>
      <c r="H469" s="6">
        <v>1</v>
      </c>
      <c r="I469" s="9">
        <f t="shared" si="7"/>
        <v>89.100000000000009</v>
      </c>
    </row>
    <row r="470" spans="1:9" ht="91.5" customHeight="1" thickBot="1" x14ac:dyDescent="0.35">
      <c r="A470" s="18"/>
      <c r="B470" s="3" t="s">
        <v>588</v>
      </c>
      <c r="C470" s="3"/>
      <c r="D470" s="3" t="s">
        <v>589</v>
      </c>
      <c r="E470" s="4" t="s">
        <v>590</v>
      </c>
      <c r="F470" s="5">
        <v>89.100000000000009</v>
      </c>
      <c r="G470" s="3" t="s">
        <v>215</v>
      </c>
      <c r="H470" s="6">
        <v>1</v>
      </c>
      <c r="I470" s="5">
        <f t="shared" si="7"/>
        <v>89.100000000000009</v>
      </c>
    </row>
    <row r="471" spans="1:9" ht="91.5" customHeight="1" x14ac:dyDescent="0.3">
      <c r="A471" s="19"/>
      <c r="B471" s="14" t="s">
        <v>591</v>
      </c>
      <c r="C471" s="14"/>
      <c r="D471" s="14" t="s">
        <v>579</v>
      </c>
      <c r="E471" s="15" t="s">
        <v>592</v>
      </c>
      <c r="F471" s="16">
        <v>56.537999999999997</v>
      </c>
      <c r="G471" s="14" t="s">
        <v>46</v>
      </c>
      <c r="H471" s="13">
        <v>1</v>
      </c>
      <c r="I471" s="16">
        <f t="shared" si="7"/>
        <v>56.537999999999997</v>
      </c>
    </row>
    <row r="472" spans="1:9" ht="91.5" customHeight="1" thickBot="1" x14ac:dyDescent="0.35">
      <c r="A472" s="18"/>
      <c r="B472" s="3" t="s">
        <v>591</v>
      </c>
      <c r="C472" s="3"/>
      <c r="D472" s="3" t="s">
        <v>579</v>
      </c>
      <c r="E472" s="4" t="s">
        <v>592</v>
      </c>
      <c r="F472" s="5">
        <v>56.537999999999997</v>
      </c>
      <c r="G472" s="3" t="s">
        <v>47</v>
      </c>
      <c r="H472" s="6">
        <v>1</v>
      </c>
      <c r="I472" s="5">
        <f t="shared" si="7"/>
        <v>56.537999999999997</v>
      </c>
    </row>
    <row r="473" spans="1:9" ht="91.5" customHeight="1" thickBot="1" x14ac:dyDescent="0.35">
      <c r="A473" s="19"/>
      <c r="B473" s="14" t="s">
        <v>593</v>
      </c>
      <c r="C473" s="14" t="s">
        <v>594</v>
      </c>
      <c r="D473" s="14" t="s">
        <v>579</v>
      </c>
      <c r="E473" s="15" t="s">
        <v>595</v>
      </c>
      <c r="F473" s="16">
        <v>61.758000000000003</v>
      </c>
      <c r="G473" s="14" t="s">
        <v>215</v>
      </c>
      <c r="H473" s="13">
        <v>1</v>
      </c>
      <c r="I473" s="16">
        <f t="shared" si="7"/>
        <v>61.758000000000003</v>
      </c>
    </row>
    <row r="474" spans="1:9" ht="91.5" customHeight="1" thickBot="1" x14ac:dyDescent="0.35">
      <c r="A474" s="19"/>
      <c r="B474" s="10" t="s">
        <v>596</v>
      </c>
      <c r="C474" s="10" t="s">
        <v>597</v>
      </c>
      <c r="D474" s="10" t="s">
        <v>579</v>
      </c>
      <c r="E474" s="11" t="s">
        <v>598</v>
      </c>
      <c r="F474" s="12">
        <v>60.875999999999998</v>
      </c>
      <c r="G474" s="10" t="s">
        <v>46</v>
      </c>
      <c r="H474" s="13">
        <v>2</v>
      </c>
      <c r="I474" s="12">
        <f t="shared" si="7"/>
        <v>121.752</v>
      </c>
    </row>
    <row r="475" spans="1:9" ht="91.5" customHeight="1" thickBot="1" x14ac:dyDescent="0.35">
      <c r="A475" s="19"/>
      <c r="B475" s="14" t="s">
        <v>599</v>
      </c>
      <c r="C475" s="14" t="s">
        <v>600</v>
      </c>
      <c r="D475" s="14" t="s">
        <v>579</v>
      </c>
      <c r="E475" s="15" t="s">
        <v>601</v>
      </c>
      <c r="F475" s="16">
        <v>60.875999999999998</v>
      </c>
      <c r="G475" s="14" t="s">
        <v>74</v>
      </c>
      <c r="H475" s="13">
        <v>1</v>
      </c>
      <c r="I475" s="16">
        <f t="shared" si="7"/>
        <v>60.875999999999998</v>
      </c>
    </row>
    <row r="476" spans="1:9" ht="91.5" customHeight="1" thickBot="1" x14ac:dyDescent="0.35">
      <c r="A476" s="19"/>
      <c r="B476" s="10" t="s">
        <v>602</v>
      </c>
      <c r="C476" s="10" t="s">
        <v>603</v>
      </c>
      <c r="D476" s="10" t="s">
        <v>579</v>
      </c>
      <c r="E476" s="11" t="s">
        <v>604</v>
      </c>
      <c r="F476" s="12">
        <v>68.346000000000004</v>
      </c>
      <c r="G476" s="10" t="s">
        <v>46</v>
      </c>
      <c r="H476" s="13">
        <v>1</v>
      </c>
      <c r="I476" s="12">
        <f t="shared" si="7"/>
        <v>68.346000000000004</v>
      </c>
    </row>
    <row r="477" spans="1:9" ht="91.5" customHeight="1" thickBot="1" x14ac:dyDescent="0.35">
      <c r="A477" s="19"/>
      <c r="B477" s="14" t="s">
        <v>605</v>
      </c>
      <c r="C477" s="14"/>
      <c r="D477" s="14" t="s">
        <v>579</v>
      </c>
      <c r="E477" s="15" t="s">
        <v>606</v>
      </c>
      <c r="F477" s="16">
        <v>51.408000000000001</v>
      </c>
      <c r="G477" s="14" t="s">
        <v>169</v>
      </c>
      <c r="H477" s="13">
        <v>2</v>
      </c>
      <c r="I477" s="16">
        <f t="shared" si="7"/>
        <v>102.816</v>
      </c>
    </row>
    <row r="478" spans="1:9" ht="91.5" customHeight="1" thickBot="1" x14ac:dyDescent="0.35">
      <c r="A478" s="19"/>
      <c r="B478" s="10" t="s">
        <v>607</v>
      </c>
      <c r="C478" s="10" t="s">
        <v>608</v>
      </c>
      <c r="D478" s="10" t="s">
        <v>579</v>
      </c>
      <c r="E478" s="11" t="s">
        <v>609</v>
      </c>
      <c r="F478" s="12">
        <v>51.408000000000001</v>
      </c>
      <c r="G478" s="10" t="s">
        <v>169</v>
      </c>
      <c r="H478" s="13">
        <v>2</v>
      </c>
      <c r="I478" s="12">
        <f t="shared" si="7"/>
        <v>102.816</v>
      </c>
    </row>
    <row r="479" spans="1:9" ht="91.5" customHeight="1" thickBot="1" x14ac:dyDescent="0.35">
      <c r="A479" s="19"/>
      <c r="B479" s="14" t="s">
        <v>610</v>
      </c>
      <c r="C479" s="14" t="s">
        <v>611</v>
      </c>
      <c r="D479" s="14" t="s">
        <v>579</v>
      </c>
      <c r="E479" s="15" t="s">
        <v>612</v>
      </c>
      <c r="F479" s="16">
        <v>51.408000000000001</v>
      </c>
      <c r="G479" s="14" t="s">
        <v>74</v>
      </c>
      <c r="H479" s="13">
        <v>1</v>
      </c>
      <c r="I479" s="16">
        <f t="shared" si="7"/>
        <v>51.408000000000001</v>
      </c>
    </row>
    <row r="480" spans="1:9" ht="91.5" customHeight="1" thickBot="1" x14ac:dyDescent="0.35">
      <c r="A480" s="19"/>
      <c r="B480" s="10" t="s">
        <v>613</v>
      </c>
      <c r="C480" s="10" t="s">
        <v>614</v>
      </c>
      <c r="D480" s="10" t="s">
        <v>579</v>
      </c>
      <c r="E480" s="11" t="s">
        <v>615</v>
      </c>
      <c r="F480" s="12">
        <v>77.112000000000009</v>
      </c>
      <c r="G480" s="10" t="s">
        <v>169</v>
      </c>
      <c r="H480" s="13">
        <v>1</v>
      </c>
      <c r="I480" s="12">
        <f t="shared" si="7"/>
        <v>77.112000000000009</v>
      </c>
    </row>
    <row r="481" spans="1:9" ht="91.5" customHeight="1" thickBot="1" x14ac:dyDescent="0.35">
      <c r="A481" s="19"/>
      <c r="B481" s="14" t="s">
        <v>616</v>
      </c>
      <c r="C481" s="14"/>
      <c r="D481" s="14" t="s">
        <v>579</v>
      </c>
      <c r="E481" s="15" t="s">
        <v>617</v>
      </c>
      <c r="F481" s="16">
        <v>100.854</v>
      </c>
      <c r="G481" s="14" t="s">
        <v>171</v>
      </c>
      <c r="H481" s="13">
        <v>1</v>
      </c>
      <c r="I481" s="16">
        <f t="shared" si="7"/>
        <v>100.854</v>
      </c>
    </row>
    <row r="482" spans="1:9" ht="91.5" customHeight="1" thickBot="1" x14ac:dyDescent="0.35">
      <c r="A482" s="19"/>
      <c r="B482" s="10" t="s">
        <v>618</v>
      </c>
      <c r="C482" s="10" t="s">
        <v>619</v>
      </c>
      <c r="D482" s="10" t="s">
        <v>579</v>
      </c>
      <c r="E482" s="11" t="s">
        <v>617</v>
      </c>
      <c r="F482" s="12">
        <v>75.617999999999995</v>
      </c>
      <c r="G482" s="10" t="s">
        <v>46</v>
      </c>
      <c r="H482" s="13">
        <v>1</v>
      </c>
      <c r="I482" s="12">
        <f t="shared" si="7"/>
        <v>75.617999999999995</v>
      </c>
    </row>
    <row r="483" spans="1:9" ht="91.5" customHeight="1" thickBot="1" x14ac:dyDescent="0.35">
      <c r="A483" s="19"/>
      <c r="B483" s="14" t="s">
        <v>620</v>
      </c>
      <c r="C483" s="14" t="s">
        <v>621</v>
      </c>
      <c r="D483" s="14" t="s">
        <v>622</v>
      </c>
      <c r="E483" s="15" t="s">
        <v>623</v>
      </c>
      <c r="F483" s="16">
        <v>58.607999999999997</v>
      </c>
      <c r="G483" s="14" t="s">
        <v>234</v>
      </c>
      <c r="H483" s="13">
        <v>1</v>
      </c>
      <c r="I483" s="16">
        <f t="shared" si="7"/>
        <v>58.607999999999997</v>
      </c>
    </row>
    <row r="484" spans="1:9" ht="91.5" customHeight="1" thickBot="1" x14ac:dyDescent="0.35">
      <c r="A484" s="19"/>
      <c r="B484" s="10" t="s">
        <v>624</v>
      </c>
      <c r="C484" s="10"/>
      <c r="D484" s="10" t="s">
        <v>622</v>
      </c>
      <c r="E484" s="11" t="s">
        <v>625</v>
      </c>
      <c r="F484" s="12">
        <v>45</v>
      </c>
      <c r="G484" s="10" t="s">
        <v>74</v>
      </c>
      <c r="H484" s="13">
        <v>1</v>
      </c>
      <c r="I484" s="12">
        <f t="shared" si="7"/>
        <v>45</v>
      </c>
    </row>
    <row r="485" spans="1:9" ht="91.5" customHeight="1" thickBot="1" x14ac:dyDescent="0.35">
      <c r="A485" s="19"/>
      <c r="B485" s="14" t="s">
        <v>626</v>
      </c>
      <c r="C485" s="14"/>
      <c r="D485" s="14" t="s">
        <v>622</v>
      </c>
      <c r="E485" s="15" t="s">
        <v>627</v>
      </c>
      <c r="F485" s="16">
        <v>43.2</v>
      </c>
      <c r="G485" s="14" t="s">
        <v>171</v>
      </c>
      <c r="H485" s="13">
        <v>1</v>
      </c>
      <c r="I485" s="16">
        <f t="shared" si="7"/>
        <v>43.2</v>
      </c>
    </row>
    <row r="486" spans="1:9" ht="91.5" customHeight="1" thickBot="1" x14ac:dyDescent="0.35">
      <c r="A486" s="19"/>
      <c r="B486" s="10" t="s">
        <v>628</v>
      </c>
      <c r="C486" s="10"/>
      <c r="D486" s="10" t="s">
        <v>622</v>
      </c>
      <c r="E486" s="11" t="s">
        <v>629</v>
      </c>
      <c r="F486" s="12">
        <v>61.2</v>
      </c>
      <c r="G486" s="10" t="s">
        <v>36</v>
      </c>
      <c r="H486" s="13">
        <v>1</v>
      </c>
      <c r="I486" s="12">
        <f t="shared" si="7"/>
        <v>61.2</v>
      </c>
    </row>
    <row r="487" spans="1:9" ht="91.5" customHeight="1" x14ac:dyDescent="0.3">
      <c r="A487" s="19"/>
      <c r="B487" s="14" t="s">
        <v>630</v>
      </c>
      <c r="C487" s="14" t="s">
        <v>631</v>
      </c>
      <c r="D487" s="14" t="s">
        <v>622</v>
      </c>
      <c r="E487" s="15" t="s">
        <v>632</v>
      </c>
      <c r="F487" s="16">
        <v>64.8</v>
      </c>
      <c r="G487" s="14" t="s">
        <v>172</v>
      </c>
      <c r="H487" s="13">
        <v>1</v>
      </c>
      <c r="I487" s="16">
        <f t="shared" si="7"/>
        <v>64.8</v>
      </c>
    </row>
    <row r="488" spans="1:9" ht="91.5" customHeight="1" thickBot="1" x14ac:dyDescent="0.35">
      <c r="A488" s="18"/>
      <c r="B488" s="3" t="s">
        <v>630</v>
      </c>
      <c r="C488" s="3" t="s">
        <v>631</v>
      </c>
      <c r="D488" s="3" t="s">
        <v>622</v>
      </c>
      <c r="E488" s="4" t="s">
        <v>632</v>
      </c>
      <c r="F488" s="5">
        <v>64.8</v>
      </c>
      <c r="G488" s="3" t="s">
        <v>36</v>
      </c>
      <c r="H488" s="6">
        <v>1</v>
      </c>
      <c r="I488" s="5">
        <f t="shared" si="7"/>
        <v>64.8</v>
      </c>
    </row>
    <row r="489" spans="1:9" ht="91.5" customHeight="1" x14ac:dyDescent="0.3">
      <c r="A489" s="19"/>
      <c r="B489" s="14" t="s">
        <v>633</v>
      </c>
      <c r="C489" s="14" t="s">
        <v>634</v>
      </c>
      <c r="D489" s="14" t="s">
        <v>622</v>
      </c>
      <c r="E489" s="15" t="s">
        <v>635</v>
      </c>
      <c r="F489" s="16">
        <v>53.694000000000003</v>
      </c>
      <c r="G489" s="14" t="s">
        <v>53</v>
      </c>
      <c r="H489" s="13">
        <v>1</v>
      </c>
      <c r="I489" s="16">
        <f t="shared" si="7"/>
        <v>53.694000000000003</v>
      </c>
    </row>
    <row r="490" spans="1:9" ht="91.5" customHeight="1" thickBot="1" x14ac:dyDescent="0.35">
      <c r="A490" s="18"/>
      <c r="B490" s="3" t="s">
        <v>633</v>
      </c>
      <c r="C490" s="3" t="s">
        <v>634</v>
      </c>
      <c r="D490" s="3" t="s">
        <v>622</v>
      </c>
      <c r="E490" s="4" t="s">
        <v>635</v>
      </c>
      <c r="F490" s="5">
        <v>53.694000000000003</v>
      </c>
      <c r="G490" s="3" t="s">
        <v>65</v>
      </c>
      <c r="H490" s="6">
        <v>1</v>
      </c>
      <c r="I490" s="5">
        <f t="shared" si="7"/>
        <v>53.694000000000003</v>
      </c>
    </row>
    <row r="491" spans="1:9" ht="91.5" customHeight="1" thickBot="1" x14ac:dyDescent="0.35">
      <c r="A491" s="19"/>
      <c r="B491" s="14" t="s">
        <v>636</v>
      </c>
      <c r="C491" s="14" t="s">
        <v>637</v>
      </c>
      <c r="D491" s="14" t="s">
        <v>622</v>
      </c>
      <c r="E491" s="15" t="s">
        <v>638</v>
      </c>
      <c r="F491" s="16">
        <v>59.094000000000001</v>
      </c>
      <c r="G491" s="14" t="s">
        <v>234</v>
      </c>
      <c r="H491" s="13">
        <v>1</v>
      </c>
      <c r="I491" s="16">
        <f t="shared" si="7"/>
        <v>59.094000000000001</v>
      </c>
    </row>
    <row r="492" spans="1:9" ht="91.5" customHeight="1" thickBot="1" x14ac:dyDescent="0.35">
      <c r="A492" s="19"/>
      <c r="B492" s="10" t="s">
        <v>639</v>
      </c>
      <c r="C492" s="10" t="s">
        <v>640</v>
      </c>
      <c r="D492" s="10" t="s">
        <v>622</v>
      </c>
      <c r="E492" s="11" t="s">
        <v>641</v>
      </c>
      <c r="F492" s="12">
        <v>60.534000000000013</v>
      </c>
      <c r="G492" s="10" t="s">
        <v>74</v>
      </c>
      <c r="H492" s="13">
        <v>2</v>
      </c>
      <c r="I492" s="12">
        <f t="shared" si="7"/>
        <v>121.06800000000003</v>
      </c>
    </row>
    <row r="493" spans="1:9" ht="91.5" customHeight="1" x14ac:dyDescent="0.3">
      <c r="A493" s="19"/>
      <c r="B493" s="14" t="s">
        <v>642</v>
      </c>
      <c r="C493" s="14" t="s">
        <v>643</v>
      </c>
      <c r="D493" s="14" t="s">
        <v>622</v>
      </c>
      <c r="E493" s="15" t="s">
        <v>644</v>
      </c>
      <c r="F493" s="16">
        <v>60.534000000000013</v>
      </c>
      <c r="G493" s="14" t="s">
        <v>74</v>
      </c>
      <c r="H493" s="13">
        <v>1</v>
      </c>
      <c r="I493" s="16">
        <f t="shared" si="7"/>
        <v>60.534000000000013</v>
      </c>
    </row>
    <row r="494" spans="1:9" ht="91.5" customHeight="1" thickBot="1" x14ac:dyDescent="0.35">
      <c r="A494" s="18"/>
      <c r="B494" s="3" t="s">
        <v>642</v>
      </c>
      <c r="C494" s="3" t="s">
        <v>643</v>
      </c>
      <c r="D494" s="3" t="s">
        <v>622</v>
      </c>
      <c r="E494" s="4" t="s">
        <v>644</v>
      </c>
      <c r="F494" s="5">
        <v>60.534000000000013</v>
      </c>
      <c r="G494" s="3" t="s">
        <v>171</v>
      </c>
      <c r="H494" s="6">
        <v>1</v>
      </c>
      <c r="I494" s="5">
        <f t="shared" si="7"/>
        <v>60.534000000000013</v>
      </c>
    </row>
    <row r="495" spans="1:9" ht="91.5" customHeight="1" x14ac:dyDescent="0.3">
      <c r="A495" s="19"/>
      <c r="B495" s="14" t="s">
        <v>645</v>
      </c>
      <c r="C495" s="14" t="s">
        <v>646</v>
      </c>
      <c r="D495" s="14" t="s">
        <v>622</v>
      </c>
      <c r="E495" s="15" t="s">
        <v>553</v>
      </c>
      <c r="F495" s="16">
        <v>57.6</v>
      </c>
      <c r="G495" s="14" t="s">
        <v>46</v>
      </c>
      <c r="H495" s="13">
        <v>1</v>
      </c>
      <c r="I495" s="16">
        <f t="shared" si="7"/>
        <v>57.6</v>
      </c>
    </row>
    <row r="496" spans="1:9" ht="91.5" customHeight="1" x14ac:dyDescent="0.3">
      <c r="A496" s="18"/>
      <c r="B496" s="3" t="s">
        <v>645</v>
      </c>
      <c r="C496" s="3" t="s">
        <v>646</v>
      </c>
      <c r="D496" s="3" t="s">
        <v>622</v>
      </c>
      <c r="E496" s="4" t="s">
        <v>553</v>
      </c>
      <c r="F496" s="5">
        <v>57.6</v>
      </c>
      <c r="G496" s="3" t="s">
        <v>171</v>
      </c>
      <c r="H496" s="6">
        <v>1</v>
      </c>
      <c r="I496" s="5">
        <f t="shared" si="7"/>
        <v>57.6</v>
      </c>
    </row>
    <row r="497" spans="1:9" ht="91.5" customHeight="1" thickBot="1" x14ac:dyDescent="0.35">
      <c r="A497" s="18"/>
      <c r="B497" s="7" t="s">
        <v>645</v>
      </c>
      <c r="C497" s="7" t="s">
        <v>646</v>
      </c>
      <c r="D497" s="7" t="s">
        <v>622</v>
      </c>
      <c r="E497" s="8" t="s">
        <v>553</v>
      </c>
      <c r="F497" s="9">
        <v>57.6</v>
      </c>
      <c r="G497" s="7" t="s">
        <v>65</v>
      </c>
      <c r="H497" s="6">
        <v>1</v>
      </c>
      <c r="I497" s="9">
        <f t="shared" si="7"/>
        <v>57.6</v>
      </c>
    </row>
    <row r="498" spans="1:9" ht="91.5" customHeight="1" thickBot="1" x14ac:dyDescent="0.35">
      <c r="A498" s="19"/>
      <c r="B498" s="10" t="s">
        <v>647</v>
      </c>
      <c r="C498" s="10"/>
      <c r="D498" s="10" t="s">
        <v>622</v>
      </c>
      <c r="E498" s="11" t="s">
        <v>648</v>
      </c>
      <c r="F498" s="12">
        <v>73.8</v>
      </c>
      <c r="G498" s="10" t="s">
        <v>65</v>
      </c>
      <c r="H498" s="13">
        <v>1</v>
      </c>
      <c r="I498" s="12">
        <f t="shared" si="7"/>
        <v>73.8</v>
      </c>
    </row>
    <row r="499" spans="1:9" ht="91.5" customHeight="1" x14ac:dyDescent="0.3">
      <c r="A499" s="19"/>
      <c r="B499" s="14" t="s">
        <v>649</v>
      </c>
      <c r="C499" s="14"/>
      <c r="D499" s="14" t="s">
        <v>622</v>
      </c>
      <c r="E499" s="15" t="s">
        <v>580</v>
      </c>
      <c r="F499" s="16">
        <v>55.8</v>
      </c>
      <c r="G499" s="14" t="s">
        <v>46</v>
      </c>
      <c r="H499" s="13">
        <v>1</v>
      </c>
      <c r="I499" s="16">
        <f t="shared" si="7"/>
        <v>55.8</v>
      </c>
    </row>
    <row r="500" spans="1:9" ht="91.5" customHeight="1" thickBot="1" x14ac:dyDescent="0.35">
      <c r="A500" s="18"/>
      <c r="B500" s="3" t="s">
        <v>649</v>
      </c>
      <c r="C500" s="3"/>
      <c r="D500" s="3" t="s">
        <v>622</v>
      </c>
      <c r="E500" s="4" t="s">
        <v>580</v>
      </c>
      <c r="F500" s="5">
        <v>55.8</v>
      </c>
      <c r="G500" s="3" t="s">
        <v>65</v>
      </c>
      <c r="H500" s="6">
        <v>1</v>
      </c>
      <c r="I500" s="5">
        <f t="shared" si="7"/>
        <v>55.8</v>
      </c>
    </row>
    <row r="501" spans="1:9" ht="91.5" customHeight="1" thickBot="1" x14ac:dyDescent="0.35">
      <c r="A501" s="19"/>
      <c r="B501" s="14" t="s">
        <v>650</v>
      </c>
      <c r="C501" s="14"/>
      <c r="D501" s="14" t="s">
        <v>622</v>
      </c>
      <c r="E501" s="15" t="s">
        <v>651</v>
      </c>
      <c r="F501" s="16">
        <v>69.3</v>
      </c>
      <c r="G501" s="14" t="s">
        <v>36</v>
      </c>
      <c r="H501" s="13">
        <v>1</v>
      </c>
      <c r="I501" s="16">
        <f t="shared" si="7"/>
        <v>69.3</v>
      </c>
    </row>
    <row r="502" spans="1:9" ht="91.5" customHeight="1" x14ac:dyDescent="0.3">
      <c r="A502" s="19"/>
      <c r="B502" s="10" t="s">
        <v>652</v>
      </c>
      <c r="C502" s="10" t="s">
        <v>653</v>
      </c>
      <c r="D502" s="10" t="s">
        <v>654</v>
      </c>
      <c r="E502" s="11" t="s">
        <v>655</v>
      </c>
      <c r="F502" s="12">
        <v>11.88</v>
      </c>
      <c r="G502" s="10" t="s">
        <v>170</v>
      </c>
      <c r="H502" s="13">
        <v>6</v>
      </c>
      <c r="I502" s="12">
        <f t="shared" si="7"/>
        <v>71.28</v>
      </c>
    </row>
    <row r="503" spans="1:9" ht="91.5" customHeight="1" thickBot="1" x14ac:dyDescent="0.35">
      <c r="A503" s="18"/>
      <c r="B503" s="7" t="s">
        <v>652</v>
      </c>
      <c r="C503" s="7" t="s">
        <v>653</v>
      </c>
      <c r="D503" s="7" t="s">
        <v>654</v>
      </c>
      <c r="E503" s="8" t="s">
        <v>655</v>
      </c>
      <c r="F503" s="9">
        <v>11.88</v>
      </c>
      <c r="G503" s="7" t="s">
        <v>172</v>
      </c>
      <c r="H503" s="6">
        <v>4</v>
      </c>
      <c r="I503" s="9">
        <f t="shared" si="7"/>
        <v>47.52</v>
      </c>
    </row>
    <row r="504" spans="1:9" ht="91.5" customHeight="1" thickBot="1" x14ac:dyDescent="0.35">
      <c r="A504" s="19"/>
      <c r="B504" s="10" t="s">
        <v>656</v>
      </c>
      <c r="C504" s="10" t="s">
        <v>657</v>
      </c>
      <c r="D504" s="10" t="s">
        <v>654</v>
      </c>
      <c r="E504" s="11" t="s">
        <v>658</v>
      </c>
      <c r="F504" s="12">
        <v>12.51</v>
      </c>
      <c r="G504" s="10" t="s">
        <v>170</v>
      </c>
      <c r="H504" s="13">
        <v>3</v>
      </c>
      <c r="I504" s="12">
        <f t="shared" si="7"/>
        <v>37.53</v>
      </c>
    </row>
    <row r="505" spans="1:9" ht="91.5" customHeight="1" thickBot="1" x14ac:dyDescent="0.35">
      <c r="A505" s="19"/>
      <c r="B505" s="14" t="s">
        <v>659</v>
      </c>
      <c r="C505" s="14" t="s">
        <v>660</v>
      </c>
      <c r="D505" s="14" t="s">
        <v>654</v>
      </c>
      <c r="E505" s="15" t="s">
        <v>661</v>
      </c>
      <c r="F505" s="16">
        <v>8.91</v>
      </c>
      <c r="G505" s="14" t="s">
        <v>479</v>
      </c>
      <c r="H505" s="13">
        <v>3</v>
      </c>
      <c r="I505" s="16">
        <f t="shared" si="7"/>
        <v>26.73</v>
      </c>
    </row>
    <row r="506" spans="1:9" ht="91.5" customHeight="1" x14ac:dyDescent="0.3">
      <c r="A506" s="19"/>
      <c r="B506" s="10" t="s">
        <v>662</v>
      </c>
      <c r="C506" s="10" t="s">
        <v>663</v>
      </c>
      <c r="D506" s="10" t="s">
        <v>664</v>
      </c>
      <c r="E506" s="11" t="s">
        <v>665</v>
      </c>
      <c r="F506" s="12">
        <v>40.518000000000001</v>
      </c>
      <c r="G506" s="10" t="s">
        <v>74</v>
      </c>
      <c r="H506" s="13">
        <v>1</v>
      </c>
      <c r="I506" s="12">
        <f t="shared" si="7"/>
        <v>40.518000000000001</v>
      </c>
    </row>
    <row r="507" spans="1:9" ht="91.5" customHeight="1" thickBot="1" x14ac:dyDescent="0.35">
      <c r="A507" s="18"/>
      <c r="B507" s="7" t="s">
        <v>662</v>
      </c>
      <c r="C507" s="7" t="s">
        <v>663</v>
      </c>
      <c r="D507" s="7" t="s">
        <v>664</v>
      </c>
      <c r="E507" s="8" t="s">
        <v>665</v>
      </c>
      <c r="F507" s="9">
        <v>40.518000000000001</v>
      </c>
      <c r="G507" s="7" t="s">
        <v>171</v>
      </c>
      <c r="H507" s="6">
        <v>1</v>
      </c>
      <c r="I507" s="9">
        <f t="shared" si="7"/>
        <v>40.518000000000001</v>
      </c>
    </row>
    <row r="508" spans="1:9" ht="91.5" customHeight="1" thickBot="1" x14ac:dyDescent="0.35">
      <c r="A508" s="19"/>
      <c r="B508" s="10" t="s">
        <v>666</v>
      </c>
      <c r="C508" s="10" t="s">
        <v>667</v>
      </c>
      <c r="D508" s="10" t="s">
        <v>664</v>
      </c>
      <c r="E508" s="11" t="s">
        <v>668</v>
      </c>
      <c r="F508" s="12">
        <v>40.518000000000001</v>
      </c>
      <c r="G508" s="10" t="s">
        <v>74</v>
      </c>
      <c r="H508" s="13">
        <v>1</v>
      </c>
      <c r="I508" s="12">
        <f t="shared" si="7"/>
        <v>40.518000000000001</v>
      </c>
    </row>
    <row r="509" spans="1:9" ht="91.5" customHeight="1" x14ac:dyDescent="0.3">
      <c r="A509" s="19"/>
      <c r="B509" s="14" t="s">
        <v>669</v>
      </c>
      <c r="C509" s="14" t="s">
        <v>670</v>
      </c>
      <c r="D509" s="14" t="s">
        <v>664</v>
      </c>
      <c r="E509" s="15" t="s">
        <v>671</v>
      </c>
      <c r="F509" s="16">
        <v>49.536000000000001</v>
      </c>
      <c r="G509" s="14" t="s">
        <v>74</v>
      </c>
      <c r="H509" s="13">
        <v>1</v>
      </c>
      <c r="I509" s="16">
        <f t="shared" si="7"/>
        <v>49.536000000000001</v>
      </c>
    </row>
    <row r="510" spans="1:9" ht="91.5" customHeight="1" x14ac:dyDescent="0.3">
      <c r="A510" s="18"/>
      <c r="B510" s="3" t="s">
        <v>669</v>
      </c>
      <c r="C510" s="3" t="s">
        <v>670</v>
      </c>
      <c r="D510" s="3" t="s">
        <v>664</v>
      </c>
      <c r="E510" s="4" t="s">
        <v>671</v>
      </c>
      <c r="F510" s="5">
        <v>49.536000000000001</v>
      </c>
      <c r="G510" s="3" t="s">
        <v>169</v>
      </c>
      <c r="H510" s="6">
        <v>1</v>
      </c>
      <c r="I510" s="5">
        <f t="shared" si="7"/>
        <v>49.536000000000001</v>
      </c>
    </row>
    <row r="511" spans="1:9" ht="91.5" customHeight="1" thickBot="1" x14ac:dyDescent="0.35">
      <c r="A511" s="18"/>
      <c r="B511" s="7" t="s">
        <v>669</v>
      </c>
      <c r="C511" s="7" t="s">
        <v>670</v>
      </c>
      <c r="D511" s="7" t="s">
        <v>664</v>
      </c>
      <c r="E511" s="8" t="s">
        <v>671</v>
      </c>
      <c r="F511" s="9">
        <v>49.536000000000001</v>
      </c>
      <c r="G511" s="7" t="s">
        <v>171</v>
      </c>
      <c r="H511" s="6">
        <v>1</v>
      </c>
      <c r="I511" s="9">
        <f t="shared" si="7"/>
        <v>49.536000000000001</v>
      </c>
    </row>
    <row r="512" spans="1:9" ht="91.5" customHeight="1" x14ac:dyDescent="0.3">
      <c r="A512" s="19"/>
      <c r="B512" s="10" t="s">
        <v>672</v>
      </c>
      <c r="C512" s="10" t="s">
        <v>673</v>
      </c>
      <c r="D512" s="10" t="s">
        <v>664</v>
      </c>
      <c r="E512" s="11" t="s">
        <v>674</v>
      </c>
      <c r="F512" s="12">
        <v>55.692</v>
      </c>
      <c r="G512" s="10" t="s">
        <v>74</v>
      </c>
      <c r="H512" s="13">
        <v>1</v>
      </c>
      <c r="I512" s="12">
        <f t="shared" si="7"/>
        <v>55.692</v>
      </c>
    </row>
    <row r="513" spans="1:9" ht="91.5" customHeight="1" x14ac:dyDescent="0.3">
      <c r="A513" s="18"/>
      <c r="B513" s="7" t="s">
        <v>672</v>
      </c>
      <c r="C513" s="7" t="s">
        <v>673</v>
      </c>
      <c r="D513" s="7" t="s">
        <v>664</v>
      </c>
      <c r="E513" s="8" t="s">
        <v>674</v>
      </c>
      <c r="F513" s="9">
        <v>55.692</v>
      </c>
      <c r="G513" s="7" t="s">
        <v>169</v>
      </c>
      <c r="H513" s="6">
        <v>1</v>
      </c>
      <c r="I513" s="9">
        <f t="shared" si="7"/>
        <v>55.692</v>
      </c>
    </row>
    <row r="514" spans="1:9" ht="91.5" customHeight="1" x14ac:dyDescent="0.3">
      <c r="A514" s="18"/>
      <c r="B514" s="3" t="s">
        <v>672</v>
      </c>
      <c r="C514" s="3" t="s">
        <v>673</v>
      </c>
      <c r="D514" s="3" t="s">
        <v>664</v>
      </c>
      <c r="E514" s="4" t="s">
        <v>674</v>
      </c>
      <c r="F514" s="5">
        <v>55.692</v>
      </c>
      <c r="G514" s="3" t="s">
        <v>53</v>
      </c>
      <c r="H514" s="6">
        <v>1</v>
      </c>
      <c r="I514" s="5">
        <f t="shared" si="7"/>
        <v>55.692</v>
      </c>
    </row>
    <row r="515" spans="1:9" ht="91.5" customHeight="1" x14ac:dyDescent="0.3">
      <c r="A515" s="18"/>
      <c r="B515" s="7" t="s">
        <v>672</v>
      </c>
      <c r="C515" s="7" t="s">
        <v>673</v>
      </c>
      <c r="D515" s="7" t="s">
        <v>664</v>
      </c>
      <c r="E515" s="8" t="s">
        <v>674</v>
      </c>
      <c r="F515" s="9">
        <v>55.692</v>
      </c>
      <c r="G515" s="7" t="s">
        <v>170</v>
      </c>
      <c r="H515" s="6">
        <v>1</v>
      </c>
      <c r="I515" s="9">
        <f t="shared" ref="I515:I578" si="8">F515*H515</f>
        <v>55.692</v>
      </c>
    </row>
    <row r="516" spans="1:9" ht="91.5" customHeight="1" thickBot="1" x14ac:dyDescent="0.35">
      <c r="A516" s="18"/>
      <c r="B516" s="3" t="s">
        <v>672</v>
      </c>
      <c r="C516" s="3" t="s">
        <v>673</v>
      </c>
      <c r="D516" s="3" t="s">
        <v>664</v>
      </c>
      <c r="E516" s="4" t="s">
        <v>674</v>
      </c>
      <c r="F516" s="5">
        <v>55.692</v>
      </c>
      <c r="G516" s="3" t="s">
        <v>65</v>
      </c>
      <c r="H516" s="6">
        <v>1</v>
      </c>
      <c r="I516" s="5">
        <f t="shared" si="8"/>
        <v>55.692</v>
      </c>
    </row>
    <row r="517" spans="1:9" ht="91.5" customHeight="1" x14ac:dyDescent="0.3">
      <c r="A517" s="19"/>
      <c r="B517" s="14" t="s">
        <v>675</v>
      </c>
      <c r="C517" s="14" t="s">
        <v>676</v>
      </c>
      <c r="D517" s="14" t="s">
        <v>664</v>
      </c>
      <c r="E517" s="15" t="s">
        <v>677</v>
      </c>
      <c r="F517" s="16">
        <v>55.692</v>
      </c>
      <c r="G517" s="14" t="s">
        <v>74</v>
      </c>
      <c r="H517" s="13">
        <v>1</v>
      </c>
      <c r="I517" s="16">
        <f t="shared" si="8"/>
        <v>55.692</v>
      </c>
    </row>
    <row r="518" spans="1:9" ht="91.5" customHeight="1" x14ac:dyDescent="0.3">
      <c r="A518" s="18"/>
      <c r="B518" s="3" t="s">
        <v>675</v>
      </c>
      <c r="C518" s="3" t="s">
        <v>676</v>
      </c>
      <c r="D518" s="3" t="s">
        <v>664</v>
      </c>
      <c r="E518" s="4" t="s">
        <v>677</v>
      </c>
      <c r="F518" s="5">
        <v>55.692</v>
      </c>
      <c r="G518" s="3" t="s">
        <v>169</v>
      </c>
      <c r="H518" s="6">
        <v>1</v>
      </c>
      <c r="I518" s="5">
        <f t="shared" si="8"/>
        <v>55.692</v>
      </c>
    </row>
    <row r="519" spans="1:9" ht="91.5" customHeight="1" x14ac:dyDescent="0.3">
      <c r="A519" s="18"/>
      <c r="B519" s="7" t="s">
        <v>675</v>
      </c>
      <c r="C519" s="7" t="s">
        <v>676</v>
      </c>
      <c r="D519" s="7" t="s">
        <v>664</v>
      </c>
      <c r="E519" s="8" t="s">
        <v>677</v>
      </c>
      <c r="F519" s="9">
        <v>55.692</v>
      </c>
      <c r="G519" s="7" t="s">
        <v>53</v>
      </c>
      <c r="H519" s="6">
        <v>1</v>
      </c>
      <c r="I519" s="9">
        <f t="shared" si="8"/>
        <v>55.692</v>
      </c>
    </row>
    <row r="520" spans="1:9" ht="91.5" customHeight="1" x14ac:dyDescent="0.3">
      <c r="A520" s="18"/>
      <c r="B520" s="3" t="s">
        <v>675</v>
      </c>
      <c r="C520" s="3" t="s">
        <v>676</v>
      </c>
      <c r="D520" s="3" t="s">
        <v>664</v>
      </c>
      <c r="E520" s="4" t="s">
        <v>677</v>
      </c>
      <c r="F520" s="5">
        <v>55.692</v>
      </c>
      <c r="G520" s="3" t="s">
        <v>170</v>
      </c>
      <c r="H520" s="6">
        <v>2</v>
      </c>
      <c r="I520" s="5">
        <f t="shared" si="8"/>
        <v>111.384</v>
      </c>
    </row>
    <row r="521" spans="1:9" ht="91.5" customHeight="1" x14ac:dyDescent="0.3">
      <c r="A521" s="18"/>
      <c r="B521" s="7" t="s">
        <v>675</v>
      </c>
      <c r="C521" s="7" t="s">
        <v>676</v>
      </c>
      <c r="D521" s="7" t="s">
        <v>664</v>
      </c>
      <c r="E521" s="8" t="s">
        <v>677</v>
      </c>
      <c r="F521" s="9">
        <v>55.692</v>
      </c>
      <c r="G521" s="7" t="s">
        <v>46</v>
      </c>
      <c r="H521" s="6">
        <v>1</v>
      </c>
      <c r="I521" s="9">
        <f t="shared" si="8"/>
        <v>55.692</v>
      </c>
    </row>
    <row r="522" spans="1:9" ht="91.5" customHeight="1" thickBot="1" x14ac:dyDescent="0.35">
      <c r="A522" s="18"/>
      <c r="B522" s="3" t="s">
        <v>675</v>
      </c>
      <c r="C522" s="3" t="s">
        <v>676</v>
      </c>
      <c r="D522" s="3" t="s">
        <v>664</v>
      </c>
      <c r="E522" s="4" t="s">
        <v>677</v>
      </c>
      <c r="F522" s="5">
        <v>55.692</v>
      </c>
      <c r="G522" s="3" t="s">
        <v>65</v>
      </c>
      <c r="H522" s="6">
        <v>1</v>
      </c>
      <c r="I522" s="5">
        <f t="shared" si="8"/>
        <v>55.692</v>
      </c>
    </row>
    <row r="523" spans="1:9" ht="91.5" customHeight="1" x14ac:dyDescent="0.3">
      <c r="A523" s="19"/>
      <c r="B523" s="14" t="s">
        <v>678</v>
      </c>
      <c r="C523" s="14" t="s">
        <v>679</v>
      </c>
      <c r="D523" s="14" t="s">
        <v>680</v>
      </c>
      <c r="E523" s="15" t="s">
        <v>681</v>
      </c>
      <c r="F523" s="16">
        <v>39.24</v>
      </c>
      <c r="G523" s="14" t="s">
        <v>46</v>
      </c>
      <c r="H523" s="13">
        <v>1</v>
      </c>
      <c r="I523" s="16">
        <f t="shared" si="8"/>
        <v>39.24</v>
      </c>
    </row>
    <row r="524" spans="1:9" ht="91.5" customHeight="1" thickBot="1" x14ac:dyDescent="0.35">
      <c r="A524" s="18"/>
      <c r="B524" s="3" t="s">
        <v>678</v>
      </c>
      <c r="C524" s="3" t="s">
        <v>679</v>
      </c>
      <c r="D524" s="3" t="s">
        <v>680</v>
      </c>
      <c r="E524" s="4" t="s">
        <v>681</v>
      </c>
      <c r="F524" s="5">
        <v>39.24</v>
      </c>
      <c r="G524" s="3" t="s">
        <v>171</v>
      </c>
      <c r="H524" s="6">
        <v>1</v>
      </c>
      <c r="I524" s="5">
        <f t="shared" si="8"/>
        <v>39.24</v>
      </c>
    </row>
    <row r="525" spans="1:9" ht="91.5" customHeight="1" thickBot="1" x14ac:dyDescent="0.35">
      <c r="A525" s="19"/>
      <c r="B525" s="14" t="s">
        <v>682</v>
      </c>
      <c r="C525" s="14" t="s">
        <v>683</v>
      </c>
      <c r="D525" s="14" t="s">
        <v>680</v>
      </c>
      <c r="E525" s="15" t="s">
        <v>684</v>
      </c>
      <c r="F525" s="16">
        <v>39.24</v>
      </c>
      <c r="G525" s="14" t="s">
        <v>171</v>
      </c>
      <c r="H525" s="13">
        <v>1</v>
      </c>
      <c r="I525" s="16">
        <f t="shared" si="8"/>
        <v>39.24</v>
      </c>
    </row>
    <row r="526" spans="1:9" ht="91.5" customHeight="1" x14ac:dyDescent="0.3">
      <c r="A526" s="19"/>
      <c r="B526" s="10" t="s">
        <v>685</v>
      </c>
      <c r="C526" s="10" t="s">
        <v>686</v>
      </c>
      <c r="D526" s="10" t="s">
        <v>680</v>
      </c>
      <c r="E526" s="11" t="s">
        <v>687</v>
      </c>
      <c r="F526" s="12">
        <v>52.02</v>
      </c>
      <c r="G526" s="10" t="s">
        <v>169</v>
      </c>
      <c r="H526" s="13">
        <v>2</v>
      </c>
      <c r="I526" s="12">
        <f t="shared" si="8"/>
        <v>104.04</v>
      </c>
    </row>
    <row r="527" spans="1:9" ht="91.5" customHeight="1" x14ac:dyDescent="0.3">
      <c r="A527" s="18"/>
      <c r="B527" s="7" t="s">
        <v>685</v>
      </c>
      <c r="C527" s="7" t="s">
        <v>686</v>
      </c>
      <c r="D527" s="7" t="s">
        <v>680</v>
      </c>
      <c r="E527" s="8" t="s">
        <v>687</v>
      </c>
      <c r="F527" s="9">
        <v>52.02</v>
      </c>
      <c r="G527" s="7" t="s">
        <v>53</v>
      </c>
      <c r="H527" s="6">
        <v>1</v>
      </c>
      <c r="I527" s="9">
        <f t="shared" si="8"/>
        <v>52.02</v>
      </c>
    </row>
    <row r="528" spans="1:9" ht="91.5" customHeight="1" x14ac:dyDescent="0.3">
      <c r="A528" s="18"/>
      <c r="B528" s="3" t="s">
        <v>685</v>
      </c>
      <c r="C528" s="3" t="s">
        <v>686</v>
      </c>
      <c r="D528" s="3" t="s">
        <v>680</v>
      </c>
      <c r="E528" s="4" t="s">
        <v>687</v>
      </c>
      <c r="F528" s="5">
        <v>52.02</v>
      </c>
      <c r="G528" s="3" t="s">
        <v>170</v>
      </c>
      <c r="H528" s="6">
        <v>2</v>
      </c>
      <c r="I528" s="5">
        <f t="shared" si="8"/>
        <v>104.04</v>
      </c>
    </row>
    <row r="529" spans="1:9" ht="91.5" customHeight="1" x14ac:dyDescent="0.3">
      <c r="A529" s="18"/>
      <c r="B529" s="7" t="s">
        <v>685</v>
      </c>
      <c r="C529" s="7" t="s">
        <v>686</v>
      </c>
      <c r="D529" s="7" t="s">
        <v>680</v>
      </c>
      <c r="E529" s="8" t="s">
        <v>687</v>
      </c>
      <c r="F529" s="9">
        <v>52.02</v>
      </c>
      <c r="G529" s="7" t="s">
        <v>46</v>
      </c>
      <c r="H529" s="6">
        <v>1</v>
      </c>
      <c r="I529" s="9">
        <f t="shared" si="8"/>
        <v>52.02</v>
      </c>
    </row>
    <row r="530" spans="1:9" ht="91.5" customHeight="1" thickBot="1" x14ac:dyDescent="0.35">
      <c r="A530" s="18"/>
      <c r="B530" s="3" t="s">
        <v>685</v>
      </c>
      <c r="C530" s="3" t="s">
        <v>686</v>
      </c>
      <c r="D530" s="3" t="s">
        <v>680</v>
      </c>
      <c r="E530" s="4" t="s">
        <v>687</v>
      </c>
      <c r="F530" s="5">
        <v>52.02</v>
      </c>
      <c r="G530" s="3" t="s">
        <v>171</v>
      </c>
      <c r="H530" s="6">
        <v>1</v>
      </c>
      <c r="I530" s="5">
        <f t="shared" si="8"/>
        <v>52.02</v>
      </c>
    </row>
    <row r="531" spans="1:9" ht="91.5" customHeight="1" x14ac:dyDescent="0.3">
      <c r="A531" s="19"/>
      <c r="B531" s="14" t="s">
        <v>688</v>
      </c>
      <c r="C531" s="14" t="s">
        <v>689</v>
      </c>
      <c r="D531" s="14" t="s">
        <v>680</v>
      </c>
      <c r="E531" s="15" t="s">
        <v>687</v>
      </c>
      <c r="F531" s="16">
        <v>48.42</v>
      </c>
      <c r="G531" s="14" t="s">
        <v>74</v>
      </c>
      <c r="H531" s="13">
        <v>1</v>
      </c>
      <c r="I531" s="16">
        <f t="shared" si="8"/>
        <v>48.42</v>
      </c>
    </row>
    <row r="532" spans="1:9" ht="91.5" customHeight="1" x14ac:dyDescent="0.3">
      <c r="A532" s="18"/>
      <c r="B532" s="3" t="s">
        <v>688</v>
      </c>
      <c r="C532" s="3" t="s">
        <v>689</v>
      </c>
      <c r="D532" s="3" t="s">
        <v>680</v>
      </c>
      <c r="E532" s="4" t="s">
        <v>687</v>
      </c>
      <c r="F532" s="5">
        <v>48.42</v>
      </c>
      <c r="G532" s="3" t="s">
        <v>169</v>
      </c>
      <c r="H532" s="6">
        <v>1</v>
      </c>
      <c r="I532" s="5">
        <f t="shared" si="8"/>
        <v>48.42</v>
      </c>
    </row>
    <row r="533" spans="1:9" ht="91.5" customHeight="1" x14ac:dyDescent="0.3">
      <c r="A533" s="18"/>
      <c r="B533" s="7" t="s">
        <v>688</v>
      </c>
      <c r="C533" s="7" t="s">
        <v>689</v>
      </c>
      <c r="D533" s="7" t="s">
        <v>680</v>
      </c>
      <c r="E533" s="8" t="s">
        <v>687</v>
      </c>
      <c r="F533" s="9">
        <v>48.42</v>
      </c>
      <c r="G533" s="7" t="s">
        <v>170</v>
      </c>
      <c r="H533" s="6">
        <v>2</v>
      </c>
      <c r="I533" s="9">
        <f t="shared" si="8"/>
        <v>96.84</v>
      </c>
    </row>
    <row r="534" spans="1:9" ht="91.5" customHeight="1" x14ac:dyDescent="0.3">
      <c r="A534" s="18"/>
      <c r="B534" s="3" t="s">
        <v>688</v>
      </c>
      <c r="C534" s="3" t="s">
        <v>689</v>
      </c>
      <c r="D534" s="3" t="s">
        <v>680</v>
      </c>
      <c r="E534" s="4" t="s">
        <v>687</v>
      </c>
      <c r="F534" s="5">
        <v>48.42</v>
      </c>
      <c r="G534" s="3" t="s">
        <v>46</v>
      </c>
      <c r="H534" s="6">
        <v>2</v>
      </c>
      <c r="I534" s="5">
        <f t="shared" si="8"/>
        <v>96.84</v>
      </c>
    </row>
    <row r="535" spans="1:9" ht="91.5" customHeight="1" thickBot="1" x14ac:dyDescent="0.35">
      <c r="A535" s="18"/>
      <c r="B535" s="7" t="s">
        <v>688</v>
      </c>
      <c r="C535" s="7" t="s">
        <v>689</v>
      </c>
      <c r="D535" s="7" t="s">
        <v>680</v>
      </c>
      <c r="E535" s="8" t="s">
        <v>687</v>
      </c>
      <c r="F535" s="9">
        <v>48.42</v>
      </c>
      <c r="G535" s="7" t="s">
        <v>171</v>
      </c>
      <c r="H535" s="6">
        <v>1</v>
      </c>
      <c r="I535" s="9">
        <f t="shared" si="8"/>
        <v>48.42</v>
      </c>
    </row>
    <row r="536" spans="1:9" ht="91.5" customHeight="1" x14ac:dyDescent="0.3">
      <c r="A536" s="19"/>
      <c r="B536" s="10" t="s">
        <v>690</v>
      </c>
      <c r="C536" s="10" t="s">
        <v>691</v>
      </c>
      <c r="D536" s="10" t="s">
        <v>680</v>
      </c>
      <c r="E536" s="11" t="s">
        <v>692</v>
      </c>
      <c r="F536" s="12">
        <v>52.2</v>
      </c>
      <c r="G536" s="10" t="s">
        <v>234</v>
      </c>
      <c r="H536" s="13">
        <v>1</v>
      </c>
      <c r="I536" s="12">
        <f t="shared" si="8"/>
        <v>52.2</v>
      </c>
    </row>
    <row r="537" spans="1:9" ht="91.5" customHeight="1" x14ac:dyDescent="0.3">
      <c r="A537" s="18"/>
      <c r="B537" s="7" t="s">
        <v>690</v>
      </c>
      <c r="C537" s="7" t="s">
        <v>691</v>
      </c>
      <c r="D537" s="7" t="s">
        <v>680</v>
      </c>
      <c r="E537" s="8" t="s">
        <v>692</v>
      </c>
      <c r="F537" s="9">
        <v>52.2</v>
      </c>
      <c r="G537" s="7" t="s">
        <v>53</v>
      </c>
      <c r="H537" s="6">
        <v>4</v>
      </c>
      <c r="I537" s="9">
        <f t="shared" si="8"/>
        <v>208.8</v>
      </c>
    </row>
    <row r="538" spans="1:9" ht="91.5" customHeight="1" thickBot="1" x14ac:dyDescent="0.35">
      <c r="A538" s="18"/>
      <c r="B538" s="3" t="s">
        <v>690</v>
      </c>
      <c r="C538" s="3" t="s">
        <v>691</v>
      </c>
      <c r="D538" s="3" t="s">
        <v>680</v>
      </c>
      <c r="E538" s="4" t="s">
        <v>692</v>
      </c>
      <c r="F538" s="5">
        <v>52.2</v>
      </c>
      <c r="G538" s="3" t="s">
        <v>46</v>
      </c>
      <c r="H538" s="6">
        <v>1</v>
      </c>
      <c r="I538" s="5">
        <f t="shared" si="8"/>
        <v>52.2</v>
      </c>
    </row>
    <row r="539" spans="1:9" ht="91.5" customHeight="1" thickBot="1" x14ac:dyDescent="0.35">
      <c r="A539" s="19"/>
      <c r="B539" s="14" t="s">
        <v>693</v>
      </c>
      <c r="C539" s="14" t="s">
        <v>694</v>
      </c>
      <c r="D539" s="14" t="s">
        <v>680</v>
      </c>
      <c r="E539" s="15" t="s">
        <v>695</v>
      </c>
      <c r="F539" s="16">
        <v>48.6</v>
      </c>
      <c r="G539" s="14" t="s">
        <v>65</v>
      </c>
      <c r="H539" s="13">
        <v>1</v>
      </c>
      <c r="I539" s="16">
        <f t="shared" si="8"/>
        <v>48.6</v>
      </c>
    </row>
    <row r="540" spans="1:9" ht="91.5" customHeight="1" x14ac:dyDescent="0.3">
      <c r="A540" s="19"/>
      <c r="B540" s="10" t="s">
        <v>696</v>
      </c>
      <c r="C540" s="10" t="s">
        <v>697</v>
      </c>
      <c r="D540" s="10" t="s">
        <v>680</v>
      </c>
      <c r="E540" s="11" t="s">
        <v>698</v>
      </c>
      <c r="F540" s="12">
        <v>52.2</v>
      </c>
      <c r="G540" s="10" t="s">
        <v>74</v>
      </c>
      <c r="H540" s="13">
        <v>2</v>
      </c>
      <c r="I540" s="12">
        <f t="shared" si="8"/>
        <v>104.4</v>
      </c>
    </row>
    <row r="541" spans="1:9" ht="91.5" customHeight="1" thickBot="1" x14ac:dyDescent="0.35">
      <c r="A541" s="18"/>
      <c r="B541" s="7" t="s">
        <v>696</v>
      </c>
      <c r="C541" s="7" t="s">
        <v>697</v>
      </c>
      <c r="D541" s="7" t="s">
        <v>680</v>
      </c>
      <c r="E541" s="8" t="s">
        <v>698</v>
      </c>
      <c r="F541" s="9">
        <v>52.2</v>
      </c>
      <c r="G541" s="7" t="s">
        <v>169</v>
      </c>
      <c r="H541" s="6">
        <v>1</v>
      </c>
      <c r="I541" s="9">
        <f t="shared" si="8"/>
        <v>52.2</v>
      </c>
    </row>
    <row r="542" spans="1:9" ht="91.5" customHeight="1" x14ac:dyDescent="0.3">
      <c r="A542" s="19"/>
      <c r="B542" s="10" t="s">
        <v>699</v>
      </c>
      <c r="C542" s="10" t="s">
        <v>700</v>
      </c>
      <c r="D542" s="10" t="s">
        <v>680</v>
      </c>
      <c r="E542" s="11" t="s">
        <v>701</v>
      </c>
      <c r="F542" s="12">
        <v>25.74</v>
      </c>
      <c r="G542" s="10" t="s">
        <v>46</v>
      </c>
      <c r="H542" s="13">
        <v>1</v>
      </c>
      <c r="I542" s="12">
        <f t="shared" si="8"/>
        <v>25.74</v>
      </c>
    </row>
    <row r="543" spans="1:9" ht="91.5" customHeight="1" thickBot="1" x14ac:dyDescent="0.35">
      <c r="A543" s="18"/>
      <c r="B543" s="7" t="s">
        <v>699</v>
      </c>
      <c r="C543" s="7" t="s">
        <v>700</v>
      </c>
      <c r="D543" s="7" t="s">
        <v>680</v>
      </c>
      <c r="E543" s="8" t="s">
        <v>701</v>
      </c>
      <c r="F543" s="9">
        <v>25.74</v>
      </c>
      <c r="G543" s="7" t="s">
        <v>171</v>
      </c>
      <c r="H543" s="6">
        <v>2</v>
      </c>
      <c r="I543" s="9">
        <f t="shared" si="8"/>
        <v>51.48</v>
      </c>
    </row>
    <row r="544" spans="1:9" ht="91.5" customHeight="1" thickBot="1" x14ac:dyDescent="0.35">
      <c r="A544" s="19"/>
      <c r="B544" s="10" t="s">
        <v>702</v>
      </c>
      <c r="C544" s="10" t="s">
        <v>703</v>
      </c>
      <c r="D544" s="10" t="s">
        <v>680</v>
      </c>
      <c r="E544" s="11" t="s">
        <v>704</v>
      </c>
      <c r="F544" s="12">
        <v>39.42</v>
      </c>
      <c r="G544" s="10" t="s">
        <v>74</v>
      </c>
      <c r="H544" s="13">
        <v>1</v>
      </c>
      <c r="I544" s="12">
        <f t="shared" si="8"/>
        <v>39.42</v>
      </c>
    </row>
    <row r="545" spans="1:9" ht="91.5" customHeight="1" x14ac:dyDescent="0.3">
      <c r="A545" s="19"/>
      <c r="B545" s="14" t="s">
        <v>705</v>
      </c>
      <c r="C545" s="14" t="s">
        <v>706</v>
      </c>
      <c r="D545" s="14" t="s">
        <v>680</v>
      </c>
      <c r="E545" s="15" t="s">
        <v>707</v>
      </c>
      <c r="F545" s="16">
        <v>34.56</v>
      </c>
      <c r="G545" s="14" t="s">
        <v>169</v>
      </c>
      <c r="H545" s="13">
        <v>1</v>
      </c>
      <c r="I545" s="16">
        <f t="shared" si="8"/>
        <v>34.56</v>
      </c>
    </row>
    <row r="546" spans="1:9" ht="91.5" customHeight="1" thickBot="1" x14ac:dyDescent="0.35">
      <c r="A546" s="18"/>
      <c r="B546" s="3" t="s">
        <v>705</v>
      </c>
      <c r="C546" s="3" t="s">
        <v>706</v>
      </c>
      <c r="D546" s="3" t="s">
        <v>680</v>
      </c>
      <c r="E546" s="4" t="s">
        <v>707</v>
      </c>
      <c r="F546" s="5">
        <v>34.56</v>
      </c>
      <c r="G546" s="3" t="s">
        <v>171</v>
      </c>
      <c r="H546" s="6">
        <v>1</v>
      </c>
      <c r="I546" s="5">
        <f t="shared" si="8"/>
        <v>34.56</v>
      </c>
    </row>
    <row r="547" spans="1:9" ht="91.5" customHeight="1" x14ac:dyDescent="0.3">
      <c r="A547" s="19"/>
      <c r="B547" s="14" t="s">
        <v>708</v>
      </c>
      <c r="C547" s="14" t="s">
        <v>709</v>
      </c>
      <c r="D547" s="14" t="s">
        <v>680</v>
      </c>
      <c r="E547" s="15" t="s">
        <v>710</v>
      </c>
      <c r="F547" s="16">
        <v>33.119999999999997</v>
      </c>
      <c r="G547" s="14" t="s">
        <v>234</v>
      </c>
      <c r="H547" s="13">
        <v>1</v>
      </c>
      <c r="I547" s="16">
        <f t="shared" si="8"/>
        <v>33.119999999999997</v>
      </c>
    </row>
    <row r="548" spans="1:9" ht="91.5" customHeight="1" x14ac:dyDescent="0.3">
      <c r="A548" s="18"/>
      <c r="B548" s="3" t="s">
        <v>708</v>
      </c>
      <c r="C548" s="3" t="s">
        <v>709</v>
      </c>
      <c r="D548" s="3" t="s">
        <v>680</v>
      </c>
      <c r="E548" s="4" t="s">
        <v>710</v>
      </c>
      <c r="F548" s="5">
        <v>33.119999999999997</v>
      </c>
      <c r="G548" s="3" t="s">
        <v>74</v>
      </c>
      <c r="H548" s="6">
        <v>1</v>
      </c>
      <c r="I548" s="5">
        <f t="shared" si="8"/>
        <v>33.119999999999997</v>
      </c>
    </row>
    <row r="549" spans="1:9" ht="91.5" customHeight="1" thickBot="1" x14ac:dyDescent="0.35">
      <c r="A549" s="18"/>
      <c r="B549" s="7" t="s">
        <v>708</v>
      </c>
      <c r="C549" s="7" t="s">
        <v>709</v>
      </c>
      <c r="D549" s="7" t="s">
        <v>680</v>
      </c>
      <c r="E549" s="8" t="s">
        <v>710</v>
      </c>
      <c r="F549" s="9">
        <v>33.119999999999997</v>
      </c>
      <c r="G549" s="7" t="s">
        <v>169</v>
      </c>
      <c r="H549" s="6">
        <v>1</v>
      </c>
      <c r="I549" s="9">
        <f t="shared" si="8"/>
        <v>33.119999999999997</v>
      </c>
    </row>
    <row r="550" spans="1:9" ht="91.5" customHeight="1" x14ac:dyDescent="0.3">
      <c r="A550" s="19"/>
      <c r="B550" s="10" t="s">
        <v>711</v>
      </c>
      <c r="C550" s="10" t="s">
        <v>712</v>
      </c>
      <c r="D550" s="10" t="s">
        <v>680</v>
      </c>
      <c r="E550" s="11" t="s">
        <v>713</v>
      </c>
      <c r="F550" s="12">
        <v>33.119999999999997</v>
      </c>
      <c r="G550" s="10" t="s">
        <v>36</v>
      </c>
      <c r="H550" s="13">
        <v>1</v>
      </c>
      <c r="I550" s="12">
        <f t="shared" si="8"/>
        <v>33.119999999999997</v>
      </c>
    </row>
    <row r="551" spans="1:9" ht="91.5" customHeight="1" x14ac:dyDescent="0.3">
      <c r="A551" s="18"/>
      <c r="B551" s="7" t="s">
        <v>711</v>
      </c>
      <c r="C551" s="7" t="s">
        <v>712</v>
      </c>
      <c r="D551" s="7" t="s">
        <v>680</v>
      </c>
      <c r="E551" s="8" t="s">
        <v>713</v>
      </c>
      <c r="F551" s="9">
        <v>33.119999999999997</v>
      </c>
      <c r="G551" s="7" t="s">
        <v>215</v>
      </c>
      <c r="H551" s="6">
        <v>1</v>
      </c>
      <c r="I551" s="9">
        <f t="shared" si="8"/>
        <v>33.119999999999997</v>
      </c>
    </row>
    <row r="552" spans="1:9" ht="91.5" customHeight="1" thickBot="1" x14ac:dyDescent="0.35">
      <c r="A552" s="18"/>
      <c r="B552" s="3" t="s">
        <v>711</v>
      </c>
      <c r="C552" s="3" t="s">
        <v>712</v>
      </c>
      <c r="D552" s="3" t="s">
        <v>680</v>
      </c>
      <c r="E552" s="4" t="s">
        <v>713</v>
      </c>
      <c r="F552" s="5">
        <v>33.119999999999997</v>
      </c>
      <c r="G552" s="3" t="s">
        <v>47</v>
      </c>
      <c r="H552" s="6">
        <v>3</v>
      </c>
      <c r="I552" s="5">
        <f t="shared" si="8"/>
        <v>99.359999999999985</v>
      </c>
    </row>
    <row r="553" spans="1:9" ht="91.5" customHeight="1" thickBot="1" x14ac:dyDescent="0.35">
      <c r="A553" s="19"/>
      <c r="B553" s="14" t="s">
        <v>714</v>
      </c>
      <c r="C553" s="14" t="s">
        <v>715</v>
      </c>
      <c r="D553" s="14" t="s">
        <v>680</v>
      </c>
      <c r="E553" s="15" t="s">
        <v>716</v>
      </c>
      <c r="F553" s="16">
        <v>47.16</v>
      </c>
      <c r="G553" s="14" t="s">
        <v>74</v>
      </c>
      <c r="H553" s="13">
        <v>1</v>
      </c>
      <c r="I553" s="16">
        <f t="shared" si="8"/>
        <v>47.16</v>
      </c>
    </row>
    <row r="554" spans="1:9" ht="91.5" customHeight="1" x14ac:dyDescent="0.3">
      <c r="A554" s="19"/>
      <c r="B554" s="10" t="s">
        <v>717</v>
      </c>
      <c r="C554" s="10"/>
      <c r="D554" s="10" t="s">
        <v>680</v>
      </c>
      <c r="E554" s="11" t="s">
        <v>718</v>
      </c>
      <c r="F554" s="12">
        <v>46.8</v>
      </c>
      <c r="G554" s="10" t="s">
        <v>234</v>
      </c>
      <c r="H554" s="13">
        <v>1</v>
      </c>
      <c r="I554" s="12">
        <f t="shared" si="8"/>
        <v>46.8</v>
      </c>
    </row>
    <row r="555" spans="1:9" ht="91.5" customHeight="1" x14ac:dyDescent="0.3">
      <c r="A555" s="18"/>
      <c r="B555" s="7" t="s">
        <v>717</v>
      </c>
      <c r="C555" s="7"/>
      <c r="D555" s="7" t="s">
        <v>680</v>
      </c>
      <c r="E555" s="8" t="s">
        <v>718</v>
      </c>
      <c r="F555" s="9">
        <v>46.8</v>
      </c>
      <c r="G555" s="7" t="s">
        <v>46</v>
      </c>
      <c r="H555" s="6">
        <v>1</v>
      </c>
      <c r="I555" s="9">
        <f t="shared" si="8"/>
        <v>46.8</v>
      </c>
    </row>
    <row r="556" spans="1:9" ht="91.5" customHeight="1" thickBot="1" x14ac:dyDescent="0.35">
      <c r="A556" s="18"/>
      <c r="B556" s="3" t="s">
        <v>717</v>
      </c>
      <c r="C556" s="3"/>
      <c r="D556" s="3" t="s">
        <v>680</v>
      </c>
      <c r="E556" s="4" t="s">
        <v>718</v>
      </c>
      <c r="F556" s="5">
        <v>46.8</v>
      </c>
      <c r="G556" s="3" t="s">
        <v>171</v>
      </c>
      <c r="H556" s="6">
        <v>1</v>
      </c>
      <c r="I556" s="5">
        <f t="shared" si="8"/>
        <v>46.8</v>
      </c>
    </row>
    <row r="557" spans="1:9" ht="91.5" customHeight="1" thickBot="1" x14ac:dyDescent="0.35">
      <c r="A557" s="19"/>
      <c r="B557" s="14" t="s">
        <v>719</v>
      </c>
      <c r="C557" s="14" t="s">
        <v>720</v>
      </c>
      <c r="D557" s="14" t="s">
        <v>680</v>
      </c>
      <c r="E557" s="15" t="s">
        <v>721</v>
      </c>
      <c r="F557" s="16">
        <v>52.56</v>
      </c>
      <c r="G557" s="14" t="s">
        <v>169</v>
      </c>
      <c r="H557" s="13">
        <v>3</v>
      </c>
      <c r="I557" s="16">
        <f t="shared" si="8"/>
        <v>157.68</v>
      </c>
    </row>
    <row r="558" spans="1:9" ht="91.5" customHeight="1" thickBot="1" x14ac:dyDescent="0.35">
      <c r="A558" s="19"/>
      <c r="B558" s="10" t="s">
        <v>722</v>
      </c>
      <c r="C558" s="10" t="s">
        <v>723</v>
      </c>
      <c r="D558" s="10" t="s">
        <v>680</v>
      </c>
      <c r="E558" s="11" t="s">
        <v>724</v>
      </c>
      <c r="F558" s="12">
        <v>43.38</v>
      </c>
      <c r="G558" s="10" t="s">
        <v>46</v>
      </c>
      <c r="H558" s="13">
        <v>2</v>
      </c>
      <c r="I558" s="12">
        <f t="shared" si="8"/>
        <v>86.76</v>
      </c>
    </row>
    <row r="559" spans="1:9" ht="91.5" customHeight="1" thickBot="1" x14ac:dyDescent="0.35">
      <c r="A559" s="19"/>
      <c r="B559" s="14" t="s">
        <v>725</v>
      </c>
      <c r="C559" s="14" t="s">
        <v>726</v>
      </c>
      <c r="D559" s="14" t="s">
        <v>680</v>
      </c>
      <c r="E559" s="15" t="s">
        <v>727</v>
      </c>
      <c r="F559" s="16">
        <v>44.82</v>
      </c>
      <c r="G559" s="14" t="s">
        <v>169</v>
      </c>
      <c r="H559" s="13">
        <v>2</v>
      </c>
      <c r="I559" s="16">
        <f t="shared" si="8"/>
        <v>89.64</v>
      </c>
    </row>
    <row r="560" spans="1:9" ht="91.5" customHeight="1" thickBot="1" x14ac:dyDescent="0.35">
      <c r="A560" s="19"/>
      <c r="B560" s="10" t="s">
        <v>728</v>
      </c>
      <c r="C560" s="10" t="s">
        <v>729</v>
      </c>
      <c r="D560" s="10" t="s">
        <v>680</v>
      </c>
      <c r="E560" s="11" t="s">
        <v>730</v>
      </c>
      <c r="F560" s="12">
        <v>44.82</v>
      </c>
      <c r="G560" s="10" t="s">
        <v>53</v>
      </c>
      <c r="H560" s="13">
        <v>1</v>
      </c>
      <c r="I560" s="12">
        <f t="shared" si="8"/>
        <v>44.82</v>
      </c>
    </row>
    <row r="561" spans="1:9" ht="91.5" customHeight="1" x14ac:dyDescent="0.3">
      <c r="A561" s="19"/>
      <c r="B561" s="14" t="s">
        <v>731</v>
      </c>
      <c r="C561" s="14" t="s">
        <v>732</v>
      </c>
      <c r="D561" s="14" t="s">
        <v>680</v>
      </c>
      <c r="E561" s="15" t="s">
        <v>733</v>
      </c>
      <c r="F561" s="16">
        <v>53.82</v>
      </c>
      <c r="G561" s="14" t="s">
        <v>169</v>
      </c>
      <c r="H561" s="13">
        <v>1</v>
      </c>
      <c r="I561" s="16">
        <f t="shared" si="8"/>
        <v>53.82</v>
      </c>
    </row>
    <row r="562" spans="1:9" ht="91.5" customHeight="1" thickBot="1" x14ac:dyDescent="0.35">
      <c r="A562" s="18"/>
      <c r="B562" s="3" t="s">
        <v>731</v>
      </c>
      <c r="C562" s="3" t="s">
        <v>732</v>
      </c>
      <c r="D562" s="3" t="s">
        <v>680</v>
      </c>
      <c r="E562" s="4" t="s">
        <v>733</v>
      </c>
      <c r="F562" s="5">
        <v>53.82</v>
      </c>
      <c r="G562" s="3" t="s">
        <v>65</v>
      </c>
      <c r="H562" s="6">
        <v>1</v>
      </c>
      <c r="I562" s="5">
        <f t="shared" si="8"/>
        <v>53.82</v>
      </c>
    </row>
    <row r="563" spans="1:9" ht="91.5" customHeight="1" x14ac:dyDescent="0.3">
      <c r="A563" s="19"/>
      <c r="B563" s="14" t="s">
        <v>734</v>
      </c>
      <c r="C563" s="14" t="s">
        <v>735</v>
      </c>
      <c r="D563" s="14" t="s">
        <v>680</v>
      </c>
      <c r="E563" s="15" t="s">
        <v>736</v>
      </c>
      <c r="F563" s="16">
        <v>45</v>
      </c>
      <c r="G563" s="14" t="s">
        <v>53</v>
      </c>
      <c r="H563" s="13">
        <v>1</v>
      </c>
      <c r="I563" s="16">
        <f t="shared" si="8"/>
        <v>45</v>
      </c>
    </row>
    <row r="564" spans="1:9" ht="91.5" customHeight="1" thickBot="1" x14ac:dyDescent="0.35">
      <c r="A564" s="18"/>
      <c r="B564" s="3" t="s">
        <v>734</v>
      </c>
      <c r="C564" s="3" t="s">
        <v>735</v>
      </c>
      <c r="D564" s="3" t="s">
        <v>680</v>
      </c>
      <c r="E564" s="4" t="s">
        <v>736</v>
      </c>
      <c r="F564" s="5">
        <v>45</v>
      </c>
      <c r="G564" s="3" t="s">
        <v>171</v>
      </c>
      <c r="H564" s="6">
        <v>1</v>
      </c>
      <c r="I564" s="5">
        <f t="shared" si="8"/>
        <v>45</v>
      </c>
    </row>
    <row r="565" spans="1:9" ht="91.5" customHeight="1" x14ac:dyDescent="0.3">
      <c r="A565" s="19"/>
      <c r="B565" s="14" t="s">
        <v>737</v>
      </c>
      <c r="C565" s="14" t="s">
        <v>738</v>
      </c>
      <c r="D565" s="14" t="s">
        <v>680</v>
      </c>
      <c r="E565" s="15" t="s">
        <v>739</v>
      </c>
      <c r="F565" s="16">
        <v>41.4</v>
      </c>
      <c r="G565" s="14" t="s">
        <v>74</v>
      </c>
      <c r="H565" s="13">
        <v>1</v>
      </c>
      <c r="I565" s="16">
        <f t="shared" si="8"/>
        <v>41.4</v>
      </c>
    </row>
    <row r="566" spans="1:9" ht="91.5" customHeight="1" thickBot="1" x14ac:dyDescent="0.35">
      <c r="A566" s="18"/>
      <c r="B566" s="3" t="s">
        <v>737</v>
      </c>
      <c r="C566" s="3" t="s">
        <v>738</v>
      </c>
      <c r="D566" s="3" t="s">
        <v>680</v>
      </c>
      <c r="E566" s="4" t="s">
        <v>739</v>
      </c>
      <c r="F566" s="5">
        <v>41.4</v>
      </c>
      <c r="G566" s="3" t="s">
        <v>170</v>
      </c>
      <c r="H566" s="6">
        <v>1</v>
      </c>
      <c r="I566" s="5">
        <f t="shared" si="8"/>
        <v>41.4</v>
      </c>
    </row>
    <row r="567" spans="1:9" ht="91.5" customHeight="1" x14ac:dyDescent="0.3">
      <c r="A567" s="19"/>
      <c r="B567" s="14" t="s">
        <v>740</v>
      </c>
      <c r="C567" s="14" t="s">
        <v>741</v>
      </c>
      <c r="D567" s="14" t="s">
        <v>680</v>
      </c>
      <c r="E567" s="15" t="s">
        <v>742</v>
      </c>
      <c r="F567" s="16">
        <v>41.4</v>
      </c>
      <c r="G567" s="14" t="s">
        <v>169</v>
      </c>
      <c r="H567" s="13">
        <v>1</v>
      </c>
      <c r="I567" s="16">
        <f t="shared" si="8"/>
        <v>41.4</v>
      </c>
    </row>
    <row r="568" spans="1:9" ht="91.5" customHeight="1" thickBot="1" x14ac:dyDescent="0.35">
      <c r="A568" s="18"/>
      <c r="B568" s="3" t="s">
        <v>740</v>
      </c>
      <c r="C568" s="3" t="s">
        <v>741</v>
      </c>
      <c r="D568" s="3" t="s">
        <v>680</v>
      </c>
      <c r="E568" s="4" t="s">
        <v>742</v>
      </c>
      <c r="F568" s="5">
        <v>41.4</v>
      </c>
      <c r="G568" s="3" t="s">
        <v>170</v>
      </c>
      <c r="H568" s="6">
        <v>1</v>
      </c>
      <c r="I568" s="5">
        <f t="shared" si="8"/>
        <v>41.4</v>
      </c>
    </row>
    <row r="569" spans="1:9" ht="91.5" customHeight="1" x14ac:dyDescent="0.3">
      <c r="A569" s="19"/>
      <c r="B569" s="14" t="s">
        <v>743</v>
      </c>
      <c r="C569" s="14" t="s">
        <v>744</v>
      </c>
      <c r="D569" s="14" t="s">
        <v>745</v>
      </c>
      <c r="E569" s="15" t="s">
        <v>746</v>
      </c>
      <c r="F569" s="16">
        <v>57.006000000000007</v>
      </c>
      <c r="G569" s="14" t="s">
        <v>171</v>
      </c>
      <c r="H569" s="13">
        <v>1</v>
      </c>
      <c r="I569" s="16">
        <f t="shared" si="8"/>
        <v>57.006000000000007</v>
      </c>
    </row>
    <row r="570" spans="1:9" ht="91.5" customHeight="1" thickBot="1" x14ac:dyDescent="0.35">
      <c r="A570" s="18"/>
      <c r="B570" s="3" t="s">
        <v>743</v>
      </c>
      <c r="C570" s="3" t="s">
        <v>744</v>
      </c>
      <c r="D570" s="3" t="s">
        <v>745</v>
      </c>
      <c r="E570" s="4" t="s">
        <v>746</v>
      </c>
      <c r="F570" s="5">
        <v>57.006000000000007</v>
      </c>
      <c r="G570" s="3" t="s">
        <v>65</v>
      </c>
      <c r="H570" s="6">
        <v>1</v>
      </c>
      <c r="I570" s="5">
        <f t="shared" si="8"/>
        <v>57.006000000000007</v>
      </c>
    </row>
    <row r="571" spans="1:9" ht="91.5" customHeight="1" x14ac:dyDescent="0.3">
      <c r="A571" s="19"/>
      <c r="B571" s="14" t="s">
        <v>747</v>
      </c>
      <c r="C571" s="14" t="s">
        <v>748</v>
      </c>
      <c r="D571" s="14" t="s">
        <v>745</v>
      </c>
      <c r="E571" s="15" t="s">
        <v>749</v>
      </c>
      <c r="F571" s="16">
        <v>76.23</v>
      </c>
      <c r="G571" s="14" t="s">
        <v>46</v>
      </c>
      <c r="H571" s="13">
        <v>1</v>
      </c>
      <c r="I571" s="16">
        <f t="shared" si="8"/>
        <v>76.23</v>
      </c>
    </row>
    <row r="572" spans="1:9" ht="91.5" customHeight="1" thickBot="1" x14ac:dyDescent="0.35">
      <c r="A572" s="18"/>
      <c r="B572" s="3" t="s">
        <v>747</v>
      </c>
      <c r="C572" s="3" t="s">
        <v>748</v>
      </c>
      <c r="D572" s="3" t="s">
        <v>745</v>
      </c>
      <c r="E572" s="4" t="s">
        <v>749</v>
      </c>
      <c r="F572" s="5">
        <v>76.23</v>
      </c>
      <c r="G572" s="3" t="s">
        <v>65</v>
      </c>
      <c r="H572" s="6">
        <v>1</v>
      </c>
      <c r="I572" s="5">
        <f t="shared" si="8"/>
        <v>76.23</v>
      </c>
    </row>
    <row r="573" spans="1:9" ht="91.5" customHeight="1" x14ac:dyDescent="0.3">
      <c r="A573" s="19"/>
      <c r="B573" s="14" t="s">
        <v>750</v>
      </c>
      <c r="C573" s="14" t="s">
        <v>751</v>
      </c>
      <c r="D573" s="14" t="s">
        <v>745</v>
      </c>
      <c r="E573" s="15" t="s">
        <v>752</v>
      </c>
      <c r="F573" s="16">
        <v>70.974000000000004</v>
      </c>
      <c r="G573" s="14" t="s">
        <v>46</v>
      </c>
      <c r="H573" s="13">
        <v>1</v>
      </c>
      <c r="I573" s="16">
        <f t="shared" si="8"/>
        <v>70.974000000000004</v>
      </c>
    </row>
    <row r="574" spans="1:9" ht="91.5" customHeight="1" x14ac:dyDescent="0.3">
      <c r="A574" s="18"/>
      <c r="B574" s="3" t="s">
        <v>750</v>
      </c>
      <c r="C574" s="3" t="s">
        <v>751</v>
      </c>
      <c r="D574" s="3" t="s">
        <v>745</v>
      </c>
      <c r="E574" s="4" t="s">
        <v>752</v>
      </c>
      <c r="F574" s="5">
        <v>70.974000000000004</v>
      </c>
      <c r="G574" s="3" t="s">
        <v>171</v>
      </c>
      <c r="H574" s="6">
        <v>1</v>
      </c>
      <c r="I574" s="5">
        <f t="shared" si="8"/>
        <v>70.974000000000004</v>
      </c>
    </row>
    <row r="575" spans="1:9" ht="91.5" customHeight="1" thickBot="1" x14ac:dyDescent="0.35">
      <c r="A575" s="18"/>
      <c r="B575" s="7" t="s">
        <v>750</v>
      </c>
      <c r="C575" s="7" t="s">
        <v>751</v>
      </c>
      <c r="D575" s="7" t="s">
        <v>745</v>
      </c>
      <c r="E575" s="8" t="s">
        <v>752</v>
      </c>
      <c r="F575" s="9">
        <v>70.974000000000004</v>
      </c>
      <c r="G575" s="7" t="s">
        <v>47</v>
      </c>
      <c r="H575" s="6">
        <v>1</v>
      </c>
      <c r="I575" s="9">
        <f t="shared" si="8"/>
        <v>70.974000000000004</v>
      </c>
    </row>
    <row r="576" spans="1:9" ht="91.5" customHeight="1" thickBot="1" x14ac:dyDescent="0.35">
      <c r="A576" s="19"/>
      <c r="B576" s="10" t="s">
        <v>753</v>
      </c>
      <c r="C576" s="10" t="s">
        <v>754</v>
      </c>
      <c r="D576" s="10" t="s">
        <v>745</v>
      </c>
      <c r="E576" s="11" t="s">
        <v>755</v>
      </c>
      <c r="F576" s="12">
        <v>62.73</v>
      </c>
      <c r="G576" s="10" t="s">
        <v>170</v>
      </c>
      <c r="H576" s="13">
        <v>1</v>
      </c>
      <c r="I576" s="12">
        <f t="shared" si="8"/>
        <v>62.73</v>
      </c>
    </row>
    <row r="577" spans="1:9" ht="91.5" customHeight="1" x14ac:dyDescent="0.3">
      <c r="A577" s="19"/>
      <c r="B577" s="14" t="s">
        <v>756</v>
      </c>
      <c r="C577" s="14"/>
      <c r="D577" s="14" t="s">
        <v>745</v>
      </c>
      <c r="E577" s="15" t="s">
        <v>755</v>
      </c>
      <c r="F577" s="16">
        <v>55.997999999999998</v>
      </c>
      <c r="G577" s="14" t="s">
        <v>170</v>
      </c>
      <c r="H577" s="13">
        <v>1</v>
      </c>
      <c r="I577" s="16">
        <f t="shared" si="8"/>
        <v>55.997999999999998</v>
      </c>
    </row>
    <row r="578" spans="1:9" ht="91.5" customHeight="1" x14ac:dyDescent="0.3">
      <c r="A578" s="18"/>
      <c r="B578" s="3" t="s">
        <v>756</v>
      </c>
      <c r="C578" s="3"/>
      <c r="D578" s="3" t="s">
        <v>745</v>
      </c>
      <c r="E578" s="4" t="s">
        <v>755</v>
      </c>
      <c r="F578" s="5">
        <v>55.997999999999998</v>
      </c>
      <c r="G578" s="3" t="s">
        <v>46</v>
      </c>
      <c r="H578" s="6">
        <v>1</v>
      </c>
      <c r="I578" s="5">
        <f t="shared" si="8"/>
        <v>55.997999999999998</v>
      </c>
    </row>
    <row r="579" spans="1:9" ht="91.5" customHeight="1" x14ac:dyDescent="0.3">
      <c r="A579" s="18"/>
      <c r="B579" s="7" t="s">
        <v>756</v>
      </c>
      <c r="C579" s="7"/>
      <c r="D579" s="7" t="s">
        <v>745</v>
      </c>
      <c r="E579" s="8" t="s">
        <v>755</v>
      </c>
      <c r="F579" s="9">
        <v>55.997999999999998</v>
      </c>
      <c r="G579" s="7" t="s">
        <v>172</v>
      </c>
      <c r="H579" s="6">
        <v>1</v>
      </c>
      <c r="I579" s="9">
        <f t="shared" ref="I579:I642" si="9">F579*H579</f>
        <v>55.997999999999998</v>
      </c>
    </row>
    <row r="580" spans="1:9" ht="91.5" customHeight="1" x14ac:dyDescent="0.3">
      <c r="A580" s="18"/>
      <c r="B580" s="3" t="s">
        <v>756</v>
      </c>
      <c r="C580" s="3"/>
      <c r="D580" s="3" t="s">
        <v>745</v>
      </c>
      <c r="E580" s="4" t="s">
        <v>755</v>
      </c>
      <c r="F580" s="5">
        <v>55.997999999999998</v>
      </c>
      <c r="G580" s="3" t="s">
        <v>36</v>
      </c>
      <c r="H580" s="6">
        <v>1</v>
      </c>
      <c r="I580" s="5">
        <f t="shared" si="9"/>
        <v>55.997999999999998</v>
      </c>
    </row>
    <row r="581" spans="1:9" ht="91.5" customHeight="1" x14ac:dyDescent="0.3">
      <c r="A581" s="18"/>
      <c r="B581" s="7" t="s">
        <v>756</v>
      </c>
      <c r="C581" s="7"/>
      <c r="D581" s="7" t="s">
        <v>745</v>
      </c>
      <c r="E581" s="8" t="s">
        <v>755</v>
      </c>
      <c r="F581" s="9">
        <v>55.997999999999998</v>
      </c>
      <c r="G581" s="7" t="s">
        <v>215</v>
      </c>
      <c r="H581" s="6">
        <v>1</v>
      </c>
      <c r="I581" s="9">
        <f t="shared" si="9"/>
        <v>55.997999999999998</v>
      </c>
    </row>
    <row r="582" spans="1:9" ht="91.5" customHeight="1" thickBot="1" x14ac:dyDescent="0.35">
      <c r="A582" s="18"/>
      <c r="B582" s="3" t="s">
        <v>756</v>
      </c>
      <c r="C582" s="3"/>
      <c r="D582" s="3" t="s">
        <v>745</v>
      </c>
      <c r="E582" s="4" t="s">
        <v>755</v>
      </c>
      <c r="F582" s="5">
        <v>55.997999999999998</v>
      </c>
      <c r="G582" s="3" t="s">
        <v>47</v>
      </c>
      <c r="H582" s="6">
        <v>1</v>
      </c>
      <c r="I582" s="5">
        <f t="shared" si="9"/>
        <v>55.997999999999998</v>
      </c>
    </row>
    <row r="583" spans="1:9" ht="91.5" customHeight="1" x14ac:dyDescent="0.3">
      <c r="A583" s="19"/>
      <c r="B583" s="14" t="s">
        <v>757</v>
      </c>
      <c r="C583" s="14" t="s">
        <v>758</v>
      </c>
      <c r="D583" s="14" t="s">
        <v>745</v>
      </c>
      <c r="E583" s="15" t="s">
        <v>759</v>
      </c>
      <c r="F583" s="16">
        <v>73.8</v>
      </c>
      <c r="G583" s="14" t="s">
        <v>53</v>
      </c>
      <c r="H583" s="13">
        <v>1</v>
      </c>
      <c r="I583" s="16">
        <f t="shared" si="9"/>
        <v>73.8</v>
      </c>
    </row>
    <row r="584" spans="1:9" ht="91.5" customHeight="1" thickBot="1" x14ac:dyDescent="0.35">
      <c r="A584" s="18"/>
      <c r="B584" s="3" t="s">
        <v>757</v>
      </c>
      <c r="C584" s="3" t="s">
        <v>758</v>
      </c>
      <c r="D584" s="3" t="s">
        <v>745</v>
      </c>
      <c r="E584" s="4" t="s">
        <v>759</v>
      </c>
      <c r="F584" s="5">
        <v>73.8</v>
      </c>
      <c r="G584" s="3" t="s">
        <v>170</v>
      </c>
      <c r="H584" s="6">
        <v>1</v>
      </c>
      <c r="I584" s="5">
        <f t="shared" si="9"/>
        <v>73.8</v>
      </c>
    </row>
    <row r="585" spans="1:9" ht="91.5" customHeight="1" x14ac:dyDescent="0.3">
      <c r="A585" s="19"/>
      <c r="B585" s="14" t="s">
        <v>760</v>
      </c>
      <c r="C585" s="14" t="s">
        <v>761</v>
      </c>
      <c r="D585" s="14" t="s">
        <v>745</v>
      </c>
      <c r="E585" s="15" t="s">
        <v>762</v>
      </c>
      <c r="F585" s="16">
        <v>54.972000000000001</v>
      </c>
      <c r="G585" s="14" t="s">
        <v>170</v>
      </c>
      <c r="H585" s="13">
        <v>1</v>
      </c>
      <c r="I585" s="16">
        <f t="shared" si="9"/>
        <v>54.972000000000001</v>
      </c>
    </row>
    <row r="586" spans="1:9" ht="91.5" customHeight="1" thickBot="1" x14ac:dyDescent="0.35">
      <c r="A586" s="18"/>
      <c r="B586" s="3" t="s">
        <v>760</v>
      </c>
      <c r="C586" s="3" t="s">
        <v>761</v>
      </c>
      <c r="D586" s="3" t="s">
        <v>745</v>
      </c>
      <c r="E586" s="4" t="s">
        <v>762</v>
      </c>
      <c r="F586" s="5">
        <v>54.972000000000001</v>
      </c>
      <c r="G586" s="3" t="s">
        <v>46</v>
      </c>
      <c r="H586" s="6">
        <v>1</v>
      </c>
      <c r="I586" s="5">
        <f t="shared" si="9"/>
        <v>54.972000000000001</v>
      </c>
    </row>
    <row r="587" spans="1:9" ht="91.5" customHeight="1" thickBot="1" x14ac:dyDescent="0.35">
      <c r="A587" s="19"/>
      <c r="B587" s="14" t="s">
        <v>763</v>
      </c>
      <c r="C587" s="14" t="s">
        <v>764</v>
      </c>
      <c r="D587" s="14" t="s">
        <v>299</v>
      </c>
      <c r="E587" s="15" t="s">
        <v>765</v>
      </c>
      <c r="F587" s="16">
        <v>23.724</v>
      </c>
      <c r="G587" s="14" t="s">
        <v>12</v>
      </c>
      <c r="H587" s="13">
        <v>1</v>
      </c>
      <c r="I587" s="16">
        <f t="shared" si="9"/>
        <v>23.724</v>
      </c>
    </row>
    <row r="588" spans="1:9" ht="91.5" customHeight="1" x14ac:dyDescent="0.3">
      <c r="A588" s="19"/>
      <c r="B588" s="10" t="s">
        <v>766</v>
      </c>
      <c r="C588" s="10"/>
      <c r="D588" s="10" t="s">
        <v>299</v>
      </c>
      <c r="E588" s="11" t="s">
        <v>767</v>
      </c>
      <c r="F588" s="12">
        <v>23.076000000000001</v>
      </c>
      <c r="G588" s="10" t="s">
        <v>11</v>
      </c>
      <c r="H588" s="13">
        <v>1</v>
      </c>
      <c r="I588" s="12">
        <f t="shared" si="9"/>
        <v>23.076000000000001</v>
      </c>
    </row>
    <row r="589" spans="1:9" ht="91.5" customHeight="1" x14ac:dyDescent="0.3">
      <c r="A589" s="18"/>
      <c r="B589" s="7" t="s">
        <v>766</v>
      </c>
      <c r="C589" s="7"/>
      <c r="D589" s="7" t="s">
        <v>299</v>
      </c>
      <c r="E589" s="8" t="s">
        <v>767</v>
      </c>
      <c r="F589" s="9">
        <v>23.076000000000001</v>
      </c>
      <c r="G589" s="7" t="s">
        <v>31</v>
      </c>
      <c r="H589" s="6">
        <v>1</v>
      </c>
      <c r="I589" s="9">
        <f t="shared" si="9"/>
        <v>23.076000000000001</v>
      </c>
    </row>
    <row r="590" spans="1:9" ht="91.5" customHeight="1" thickBot="1" x14ac:dyDescent="0.35">
      <c r="A590" s="18"/>
      <c r="B590" s="3" t="s">
        <v>766</v>
      </c>
      <c r="C590" s="3"/>
      <c r="D590" s="3" t="s">
        <v>299</v>
      </c>
      <c r="E590" s="4" t="s">
        <v>767</v>
      </c>
      <c r="F590" s="5">
        <v>23.076000000000001</v>
      </c>
      <c r="G590" s="3" t="s">
        <v>127</v>
      </c>
      <c r="H590" s="6">
        <v>1</v>
      </c>
      <c r="I590" s="5">
        <f t="shared" si="9"/>
        <v>23.076000000000001</v>
      </c>
    </row>
    <row r="591" spans="1:9" ht="91.5" customHeight="1" thickBot="1" x14ac:dyDescent="0.35">
      <c r="A591" s="19"/>
      <c r="B591" s="14" t="s">
        <v>768</v>
      </c>
      <c r="C591" s="14"/>
      <c r="D591" s="14" t="s">
        <v>299</v>
      </c>
      <c r="E591" s="15" t="s">
        <v>769</v>
      </c>
      <c r="F591" s="16">
        <v>23.076000000000001</v>
      </c>
      <c r="G591" s="14" t="s">
        <v>18</v>
      </c>
      <c r="H591" s="13">
        <v>1</v>
      </c>
      <c r="I591" s="16">
        <f t="shared" si="9"/>
        <v>23.076000000000001</v>
      </c>
    </row>
    <row r="592" spans="1:9" ht="91.5" customHeight="1" x14ac:dyDescent="0.3">
      <c r="A592" s="19"/>
      <c r="B592" s="10" t="s">
        <v>770</v>
      </c>
      <c r="C592" s="10" t="s">
        <v>771</v>
      </c>
      <c r="D592" s="10" t="s">
        <v>155</v>
      </c>
      <c r="E592" s="11" t="s">
        <v>772</v>
      </c>
      <c r="F592" s="12">
        <v>23.58</v>
      </c>
      <c r="G592" s="10" t="s">
        <v>36</v>
      </c>
      <c r="H592" s="13">
        <v>2</v>
      </c>
      <c r="I592" s="12">
        <f t="shared" si="9"/>
        <v>47.16</v>
      </c>
    </row>
    <row r="593" spans="1:9" ht="91.5" customHeight="1" x14ac:dyDescent="0.3">
      <c r="A593" s="18"/>
      <c r="B593" s="7" t="s">
        <v>770</v>
      </c>
      <c r="C593" s="7" t="s">
        <v>771</v>
      </c>
      <c r="D593" s="7" t="s">
        <v>155</v>
      </c>
      <c r="E593" s="8" t="s">
        <v>772</v>
      </c>
      <c r="F593" s="9">
        <v>23.58</v>
      </c>
      <c r="G593" s="7" t="s">
        <v>49</v>
      </c>
      <c r="H593" s="6">
        <v>3</v>
      </c>
      <c r="I593" s="9">
        <f t="shared" si="9"/>
        <v>70.739999999999995</v>
      </c>
    </row>
    <row r="594" spans="1:9" ht="91.5" customHeight="1" thickBot="1" x14ac:dyDescent="0.35">
      <c r="A594" s="18"/>
      <c r="B594" s="3" t="s">
        <v>770</v>
      </c>
      <c r="C594" s="3" t="s">
        <v>771</v>
      </c>
      <c r="D594" s="3" t="s">
        <v>155</v>
      </c>
      <c r="E594" s="4" t="s">
        <v>772</v>
      </c>
      <c r="F594" s="5">
        <v>23.58</v>
      </c>
      <c r="G594" s="3" t="s">
        <v>107</v>
      </c>
      <c r="H594" s="6">
        <v>5</v>
      </c>
      <c r="I594" s="5">
        <f t="shared" si="9"/>
        <v>117.89999999999999</v>
      </c>
    </row>
    <row r="595" spans="1:9" ht="91.5" customHeight="1" x14ac:dyDescent="0.3">
      <c r="A595" s="19"/>
      <c r="B595" s="14" t="s">
        <v>773</v>
      </c>
      <c r="C595" s="14" t="s">
        <v>774</v>
      </c>
      <c r="D595" s="14" t="s">
        <v>309</v>
      </c>
      <c r="E595" s="15" t="s">
        <v>775</v>
      </c>
      <c r="F595" s="16">
        <v>16.164000000000001</v>
      </c>
      <c r="G595" s="14" t="s">
        <v>30</v>
      </c>
      <c r="H595" s="13">
        <v>2</v>
      </c>
      <c r="I595" s="16">
        <f t="shared" si="9"/>
        <v>32.328000000000003</v>
      </c>
    </row>
    <row r="596" spans="1:9" ht="91.5" customHeight="1" x14ac:dyDescent="0.3">
      <c r="A596" s="18"/>
      <c r="B596" s="3" t="s">
        <v>773</v>
      </c>
      <c r="C596" s="3" t="s">
        <v>774</v>
      </c>
      <c r="D596" s="3" t="s">
        <v>309</v>
      </c>
      <c r="E596" s="4" t="s">
        <v>775</v>
      </c>
      <c r="F596" s="5">
        <v>16.164000000000001</v>
      </c>
      <c r="G596" s="3" t="s">
        <v>17</v>
      </c>
      <c r="H596" s="6">
        <v>5</v>
      </c>
      <c r="I596" s="5">
        <f t="shared" si="9"/>
        <v>80.820000000000007</v>
      </c>
    </row>
    <row r="597" spans="1:9" ht="91.5" customHeight="1" x14ac:dyDescent="0.3">
      <c r="A597" s="18"/>
      <c r="B597" s="7" t="s">
        <v>773</v>
      </c>
      <c r="C597" s="7" t="s">
        <v>774</v>
      </c>
      <c r="D597" s="7" t="s">
        <v>309</v>
      </c>
      <c r="E597" s="8" t="s">
        <v>775</v>
      </c>
      <c r="F597" s="9">
        <v>16.164000000000001</v>
      </c>
      <c r="G597" s="7" t="s">
        <v>18</v>
      </c>
      <c r="H597" s="6">
        <v>2</v>
      </c>
      <c r="I597" s="9">
        <f t="shared" si="9"/>
        <v>32.328000000000003</v>
      </c>
    </row>
    <row r="598" spans="1:9" ht="91.5" customHeight="1" x14ac:dyDescent="0.3">
      <c r="A598" s="18"/>
      <c r="B598" s="3" t="s">
        <v>773</v>
      </c>
      <c r="C598" s="3" t="s">
        <v>774</v>
      </c>
      <c r="D598" s="3" t="s">
        <v>309</v>
      </c>
      <c r="E598" s="4" t="s">
        <v>775</v>
      </c>
      <c r="F598" s="5">
        <v>16.164000000000001</v>
      </c>
      <c r="G598" s="3" t="s">
        <v>11</v>
      </c>
      <c r="H598" s="6">
        <v>3</v>
      </c>
      <c r="I598" s="5">
        <f t="shared" si="9"/>
        <v>48.492000000000004</v>
      </c>
    </row>
    <row r="599" spans="1:9" ht="91.5" customHeight="1" x14ac:dyDescent="0.3">
      <c r="A599" s="18"/>
      <c r="B599" s="7" t="s">
        <v>773</v>
      </c>
      <c r="C599" s="7" t="s">
        <v>774</v>
      </c>
      <c r="D599" s="7" t="s">
        <v>309</v>
      </c>
      <c r="E599" s="8" t="s">
        <v>775</v>
      </c>
      <c r="F599" s="9">
        <v>16.164000000000001</v>
      </c>
      <c r="G599" s="7" t="s">
        <v>31</v>
      </c>
      <c r="H599" s="6">
        <v>9</v>
      </c>
      <c r="I599" s="9">
        <f t="shared" si="9"/>
        <v>145.476</v>
      </c>
    </row>
    <row r="600" spans="1:9" ht="91.5" customHeight="1" thickBot="1" x14ac:dyDescent="0.35">
      <c r="A600" s="18"/>
      <c r="B600" s="3" t="s">
        <v>773</v>
      </c>
      <c r="C600" s="3" t="s">
        <v>774</v>
      </c>
      <c r="D600" s="3" t="s">
        <v>309</v>
      </c>
      <c r="E600" s="4" t="s">
        <v>775</v>
      </c>
      <c r="F600" s="5">
        <v>16.164000000000001</v>
      </c>
      <c r="G600" s="3" t="s">
        <v>12</v>
      </c>
      <c r="H600" s="6">
        <v>3</v>
      </c>
      <c r="I600" s="5">
        <f t="shared" si="9"/>
        <v>48.492000000000004</v>
      </c>
    </row>
    <row r="601" spans="1:9" ht="91.5" customHeight="1" x14ac:dyDescent="0.3">
      <c r="A601" s="19"/>
      <c r="B601" s="14" t="s">
        <v>776</v>
      </c>
      <c r="C601" s="14" t="s">
        <v>777</v>
      </c>
      <c r="D601" s="14" t="s">
        <v>309</v>
      </c>
      <c r="E601" s="15" t="s">
        <v>778</v>
      </c>
      <c r="F601" s="16">
        <v>10.728</v>
      </c>
      <c r="G601" s="14" t="s">
        <v>30</v>
      </c>
      <c r="H601" s="13">
        <v>12</v>
      </c>
      <c r="I601" s="16">
        <f t="shared" si="9"/>
        <v>128.73599999999999</v>
      </c>
    </row>
    <row r="602" spans="1:9" ht="91.5" customHeight="1" thickBot="1" x14ac:dyDescent="0.35">
      <c r="A602" s="18"/>
      <c r="B602" s="3" t="s">
        <v>776</v>
      </c>
      <c r="C602" s="3" t="s">
        <v>777</v>
      </c>
      <c r="D602" s="3" t="s">
        <v>309</v>
      </c>
      <c r="E602" s="4" t="s">
        <v>778</v>
      </c>
      <c r="F602" s="5">
        <v>10.728</v>
      </c>
      <c r="G602" s="3" t="s">
        <v>17</v>
      </c>
      <c r="H602" s="6">
        <v>8</v>
      </c>
      <c r="I602" s="5">
        <f t="shared" si="9"/>
        <v>85.823999999999998</v>
      </c>
    </row>
    <row r="603" spans="1:9" ht="91.5" customHeight="1" x14ac:dyDescent="0.3">
      <c r="A603" s="19"/>
      <c r="B603" s="14" t="s">
        <v>779</v>
      </c>
      <c r="C603" s="14" t="s">
        <v>780</v>
      </c>
      <c r="D603" s="14" t="s">
        <v>309</v>
      </c>
      <c r="E603" s="15" t="s">
        <v>781</v>
      </c>
      <c r="F603" s="16">
        <v>10.728</v>
      </c>
      <c r="G603" s="14" t="s">
        <v>30</v>
      </c>
      <c r="H603" s="13">
        <v>10</v>
      </c>
      <c r="I603" s="16">
        <f t="shared" si="9"/>
        <v>107.28</v>
      </c>
    </row>
    <row r="604" spans="1:9" ht="91.5" customHeight="1" x14ac:dyDescent="0.3">
      <c r="A604" s="18"/>
      <c r="B604" s="3" t="s">
        <v>779</v>
      </c>
      <c r="C604" s="3" t="s">
        <v>780</v>
      </c>
      <c r="D604" s="3" t="s">
        <v>309</v>
      </c>
      <c r="E604" s="4" t="s">
        <v>781</v>
      </c>
      <c r="F604" s="5">
        <v>10.728</v>
      </c>
      <c r="G604" s="3" t="s">
        <v>31</v>
      </c>
      <c r="H604" s="6">
        <v>7</v>
      </c>
      <c r="I604" s="5">
        <f t="shared" si="9"/>
        <v>75.096000000000004</v>
      </c>
    </row>
    <row r="605" spans="1:9" ht="91.5" customHeight="1" thickBot="1" x14ac:dyDescent="0.35">
      <c r="A605" s="18"/>
      <c r="B605" s="7" t="s">
        <v>779</v>
      </c>
      <c r="C605" s="7" t="s">
        <v>780</v>
      </c>
      <c r="D605" s="7" t="s">
        <v>309</v>
      </c>
      <c r="E605" s="8" t="s">
        <v>781</v>
      </c>
      <c r="F605" s="9">
        <v>10.728</v>
      </c>
      <c r="G605" s="7" t="s">
        <v>12</v>
      </c>
      <c r="H605" s="6">
        <v>2</v>
      </c>
      <c r="I605" s="9">
        <f t="shared" si="9"/>
        <v>21.456</v>
      </c>
    </row>
    <row r="606" spans="1:9" ht="91.5" customHeight="1" x14ac:dyDescent="0.3">
      <c r="A606" s="19"/>
      <c r="B606" s="10" t="s">
        <v>782</v>
      </c>
      <c r="C606" s="10" t="s">
        <v>783</v>
      </c>
      <c r="D606" s="10" t="s">
        <v>309</v>
      </c>
      <c r="E606" s="11" t="s">
        <v>784</v>
      </c>
      <c r="F606" s="12">
        <v>10.728</v>
      </c>
      <c r="G606" s="10" t="s">
        <v>30</v>
      </c>
      <c r="H606" s="13">
        <v>7</v>
      </c>
      <c r="I606" s="12">
        <f t="shared" si="9"/>
        <v>75.096000000000004</v>
      </c>
    </row>
    <row r="607" spans="1:9" ht="91.5" customHeight="1" x14ac:dyDescent="0.3">
      <c r="A607" s="18"/>
      <c r="B607" s="7" t="s">
        <v>782</v>
      </c>
      <c r="C607" s="7" t="s">
        <v>783</v>
      </c>
      <c r="D607" s="7" t="s">
        <v>309</v>
      </c>
      <c r="E607" s="8" t="s">
        <v>784</v>
      </c>
      <c r="F607" s="9">
        <v>10.728</v>
      </c>
      <c r="G607" s="7" t="s">
        <v>17</v>
      </c>
      <c r="H607" s="6">
        <v>1</v>
      </c>
      <c r="I607" s="9">
        <f t="shared" si="9"/>
        <v>10.728</v>
      </c>
    </row>
    <row r="608" spans="1:9" ht="91.5" customHeight="1" thickBot="1" x14ac:dyDescent="0.35">
      <c r="A608" s="18"/>
      <c r="B608" s="3" t="s">
        <v>782</v>
      </c>
      <c r="C608" s="3" t="s">
        <v>783</v>
      </c>
      <c r="D608" s="3" t="s">
        <v>309</v>
      </c>
      <c r="E608" s="4" t="s">
        <v>784</v>
      </c>
      <c r="F608" s="5">
        <v>10.728</v>
      </c>
      <c r="G608" s="3" t="s">
        <v>18</v>
      </c>
      <c r="H608" s="6">
        <v>1</v>
      </c>
      <c r="I608" s="5">
        <f t="shared" si="9"/>
        <v>10.728</v>
      </c>
    </row>
    <row r="609" spans="1:9" ht="91.5" customHeight="1" x14ac:dyDescent="0.3">
      <c r="A609" s="19"/>
      <c r="B609" s="14" t="s">
        <v>785</v>
      </c>
      <c r="C609" s="14" t="s">
        <v>786</v>
      </c>
      <c r="D609" s="14" t="s">
        <v>309</v>
      </c>
      <c r="E609" s="15" t="s">
        <v>787</v>
      </c>
      <c r="F609" s="16">
        <v>12.923999999999999</v>
      </c>
      <c r="G609" s="14" t="s">
        <v>30</v>
      </c>
      <c r="H609" s="13">
        <v>6</v>
      </c>
      <c r="I609" s="16">
        <f t="shared" si="9"/>
        <v>77.543999999999997</v>
      </c>
    </row>
    <row r="610" spans="1:9" ht="91.5" customHeight="1" thickBot="1" x14ac:dyDescent="0.35">
      <c r="A610" s="18"/>
      <c r="B610" s="3" t="s">
        <v>785</v>
      </c>
      <c r="C610" s="3" t="s">
        <v>786</v>
      </c>
      <c r="D610" s="3" t="s">
        <v>309</v>
      </c>
      <c r="E610" s="4" t="s">
        <v>787</v>
      </c>
      <c r="F610" s="5">
        <v>12.923999999999999</v>
      </c>
      <c r="G610" s="3" t="s">
        <v>31</v>
      </c>
      <c r="H610" s="6">
        <v>2</v>
      </c>
      <c r="I610" s="5">
        <f t="shared" si="9"/>
        <v>25.847999999999999</v>
      </c>
    </row>
    <row r="611" spans="1:9" ht="91.5" customHeight="1" x14ac:dyDescent="0.3">
      <c r="A611" s="19"/>
      <c r="B611" s="14" t="s">
        <v>788</v>
      </c>
      <c r="C611" s="14" t="s">
        <v>789</v>
      </c>
      <c r="D611" s="14" t="s">
        <v>309</v>
      </c>
      <c r="E611" s="15" t="s">
        <v>790</v>
      </c>
      <c r="F611" s="16">
        <v>12.923999999999999</v>
      </c>
      <c r="G611" s="14" t="s">
        <v>30</v>
      </c>
      <c r="H611" s="13">
        <v>2</v>
      </c>
      <c r="I611" s="16">
        <f t="shared" si="9"/>
        <v>25.847999999999999</v>
      </c>
    </row>
    <row r="612" spans="1:9" ht="91.5" customHeight="1" thickBot="1" x14ac:dyDescent="0.35">
      <c r="A612" s="18"/>
      <c r="B612" s="3" t="s">
        <v>788</v>
      </c>
      <c r="C612" s="3" t="s">
        <v>789</v>
      </c>
      <c r="D612" s="3" t="s">
        <v>309</v>
      </c>
      <c r="E612" s="4" t="s">
        <v>790</v>
      </c>
      <c r="F612" s="5">
        <v>12.923999999999999</v>
      </c>
      <c r="G612" s="3" t="s">
        <v>31</v>
      </c>
      <c r="H612" s="6">
        <v>4</v>
      </c>
      <c r="I612" s="5">
        <f t="shared" si="9"/>
        <v>51.695999999999998</v>
      </c>
    </row>
    <row r="613" spans="1:9" ht="91.5" customHeight="1" x14ac:dyDescent="0.3">
      <c r="A613" s="19"/>
      <c r="B613" s="14" t="s">
        <v>791</v>
      </c>
      <c r="C613" s="14" t="s">
        <v>792</v>
      </c>
      <c r="D613" s="14" t="s">
        <v>309</v>
      </c>
      <c r="E613" s="15" t="s">
        <v>793</v>
      </c>
      <c r="F613" s="16">
        <v>13.805999999999999</v>
      </c>
      <c r="G613" s="14" t="s">
        <v>30</v>
      </c>
      <c r="H613" s="13">
        <v>7</v>
      </c>
      <c r="I613" s="16">
        <f t="shared" si="9"/>
        <v>96.641999999999996</v>
      </c>
    </row>
    <row r="614" spans="1:9" ht="91.5" customHeight="1" x14ac:dyDescent="0.3">
      <c r="A614" s="18"/>
      <c r="B614" s="3" t="s">
        <v>791</v>
      </c>
      <c r="C614" s="3" t="s">
        <v>792</v>
      </c>
      <c r="D614" s="3" t="s">
        <v>309</v>
      </c>
      <c r="E614" s="4" t="s">
        <v>793</v>
      </c>
      <c r="F614" s="5">
        <v>13.805999999999999</v>
      </c>
      <c r="G614" s="3" t="s">
        <v>18</v>
      </c>
      <c r="H614" s="6">
        <v>9</v>
      </c>
      <c r="I614" s="5">
        <f t="shared" si="9"/>
        <v>124.25399999999999</v>
      </c>
    </row>
    <row r="615" spans="1:9" ht="91.5" customHeight="1" thickBot="1" x14ac:dyDescent="0.35">
      <c r="A615" s="18"/>
      <c r="B615" s="7" t="s">
        <v>791</v>
      </c>
      <c r="C615" s="7" t="s">
        <v>792</v>
      </c>
      <c r="D615" s="7" t="s">
        <v>309</v>
      </c>
      <c r="E615" s="8" t="s">
        <v>793</v>
      </c>
      <c r="F615" s="9">
        <v>13.805999999999999</v>
      </c>
      <c r="G615" s="7" t="s">
        <v>11</v>
      </c>
      <c r="H615" s="6">
        <v>1</v>
      </c>
      <c r="I615" s="9">
        <f t="shared" si="9"/>
        <v>13.805999999999999</v>
      </c>
    </row>
    <row r="616" spans="1:9" ht="91.5" customHeight="1" x14ac:dyDescent="0.3">
      <c r="A616" s="19"/>
      <c r="B616" s="10" t="s">
        <v>794</v>
      </c>
      <c r="C616" s="10" t="s">
        <v>795</v>
      </c>
      <c r="D616" s="10" t="s">
        <v>309</v>
      </c>
      <c r="E616" s="11" t="s">
        <v>796</v>
      </c>
      <c r="F616" s="12">
        <v>11.862</v>
      </c>
      <c r="G616" s="10" t="s">
        <v>30</v>
      </c>
      <c r="H616" s="13">
        <v>1</v>
      </c>
      <c r="I616" s="12">
        <f t="shared" si="9"/>
        <v>11.862</v>
      </c>
    </row>
    <row r="617" spans="1:9" ht="91.5" customHeight="1" thickBot="1" x14ac:dyDescent="0.35">
      <c r="A617" s="18"/>
      <c r="B617" s="7" t="s">
        <v>794</v>
      </c>
      <c r="C617" s="7" t="s">
        <v>795</v>
      </c>
      <c r="D617" s="7" t="s">
        <v>309</v>
      </c>
      <c r="E617" s="8" t="s">
        <v>796</v>
      </c>
      <c r="F617" s="9">
        <v>11.862</v>
      </c>
      <c r="G617" s="7" t="s">
        <v>17</v>
      </c>
      <c r="H617" s="6">
        <v>3</v>
      </c>
      <c r="I617" s="9">
        <f t="shared" si="9"/>
        <v>35.585999999999999</v>
      </c>
    </row>
    <row r="618" spans="1:9" ht="91.5" customHeight="1" x14ac:dyDescent="0.3">
      <c r="A618" s="19"/>
      <c r="B618" s="10" t="s">
        <v>797</v>
      </c>
      <c r="C618" s="10"/>
      <c r="D618" s="10" t="s">
        <v>309</v>
      </c>
      <c r="E618" s="11" t="s">
        <v>798</v>
      </c>
      <c r="F618" s="12">
        <v>13.698</v>
      </c>
      <c r="G618" s="10" t="s">
        <v>30</v>
      </c>
      <c r="H618" s="13">
        <v>8</v>
      </c>
      <c r="I618" s="12">
        <f t="shared" si="9"/>
        <v>109.584</v>
      </c>
    </row>
    <row r="619" spans="1:9" ht="91.5" customHeight="1" x14ac:dyDescent="0.3">
      <c r="A619" s="18"/>
      <c r="B619" s="7" t="s">
        <v>797</v>
      </c>
      <c r="C619" s="7"/>
      <c r="D619" s="7" t="s">
        <v>309</v>
      </c>
      <c r="E619" s="8" t="s">
        <v>798</v>
      </c>
      <c r="F619" s="9">
        <v>13.698</v>
      </c>
      <c r="G619" s="7" t="s">
        <v>17</v>
      </c>
      <c r="H619" s="6">
        <v>2</v>
      </c>
      <c r="I619" s="9">
        <f t="shared" si="9"/>
        <v>27.396000000000001</v>
      </c>
    </row>
    <row r="620" spans="1:9" ht="91.5" customHeight="1" x14ac:dyDescent="0.3">
      <c r="A620" s="18"/>
      <c r="B620" s="3" t="s">
        <v>797</v>
      </c>
      <c r="C620" s="3"/>
      <c r="D620" s="3" t="s">
        <v>309</v>
      </c>
      <c r="E620" s="4" t="s">
        <v>798</v>
      </c>
      <c r="F620" s="5">
        <v>13.698</v>
      </c>
      <c r="G620" s="3" t="s">
        <v>18</v>
      </c>
      <c r="H620" s="6">
        <v>6</v>
      </c>
      <c r="I620" s="5">
        <f t="shared" si="9"/>
        <v>82.188000000000002</v>
      </c>
    </row>
    <row r="621" spans="1:9" ht="91.5" customHeight="1" x14ac:dyDescent="0.3">
      <c r="A621" s="18"/>
      <c r="B621" s="7" t="s">
        <v>797</v>
      </c>
      <c r="C621" s="7"/>
      <c r="D621" s="7" t="s">
        <v>309</v>
      </c>
      <c r="E621" s="8" t="s">
        <v>798</v>
      </c>
      <c r="F621" s="9">
        <v>13.698</v>
      </c>
      <c r="G621" s="7" t="s">
        <v>11</v>
      </c>
      <c r="H621" s="6">
        <v>4</v>
      </c>
      <c r="I621" s="9">
        <f t="shared" si="9"/>
        <v>54.792000000000002</v>
      </c>
    </row>
    <row r="622" spans="1:9" ht="91.5" customHeight="1" x14ac:dyDescent="0.3">
      <c r="A622" s="18"/>
      <c r="B622" s="3" t="s">
        <v>797</v>
      </c>
      <c r="C622" s="3"/>
      <c r="D622" s="3" t="s">
        <v>309</v>
      </c>
      <c r="E622" s="4" t="s">
        <v>798</v>
      </c>
      <c r="F622" s="5">
        <v>13.698</v>
      </c>
      <c r="G622" s="3" t="s">
        <v>31</v>
      </c>
      <c r="H622" s="6">
        <v>4</v>
      </c>
      <c r="I622" s="5">
        <f t="shared" si="9"/>
        <v>54.792000000000002</v>
      </c>
    </row>
    <row r="623" spans="1:9" ht="91.5" customHeight="1" thickBot="1" x14ac:dyDescent="0.35">
      <c r="A623" s="18"/>
      <c r="B623" s="7" t="s">
        <v>797</v>
      </c>
      <c r="C623" s="7"/>
      <c r="D623" s="7" t="s">
        <v>309</v>
      </c>
      <c r="E623" s="8" t="s">
        <v>798</v>
      </c>
      <c r="F623" s="9">
        <v>13.698</v>
      </c>
      <c r="G623" s="7" t="s">
        <v>12</v>
      </c>
      <c r="H623" s="6">
        <v>4</v>
      </c>
      <c r="I623" s="9">
        <f t="shared" si="9"/>
        <v>54.792000000000002</v>
      </c>
    </row>
    <row r="624" spans="1:9" ht="91.5" customHeight="1" x14ac:dyDescent="0.3">
      <c r="A624" s="19"/>
      <c r="B624" s="10" t="s">
        <v>799</v>
      </c>
      <c r="C624" s="10"/>
      <c r="D624" s="10" t="s">
        <v>309</v>
      </c>
      <c r="E624" s="11" t="s">
        <v>800</v>
      </c>
      <c r="F624" s="12">
        <v>13.698</v>
      </c>
      <c r="G624" s="10" t="s">
        <v>30</v>
      </c>
      <c r="H624" s="13">
        <v>4</v>
      </c>
      <c r="I624" s="12">
        <f t="shared" si="9"/>
        <v>54.792000000000002</v>
      </c>
    </row>
    <row r="625" spans="1:9" ht="91.5" customHeight="1" x14ac:dyDescent="0.3">
      <c r="A625" s="18"/>
      <c r="B625" s="7" t="s">
        <v>799</v>
      </c>
      <c r="C625" s="7"/>
      <c r="D625" s="7" t="s">
        <v>309</v>
      </c>
      <c r="E625" s="8" t="s">
        <v>800</v>
      </c>
      <c r="F625" s="9">
        <v>13.698</v>
      </c>
      <c r="G625" s="7" t="s">
        <v>17</v>
      </c>
      <c r="H625" s="6">
        <v>2</v>
      </c>
      <c r="I625" s="9">
        <f t="shared" si="9"/>
        <v>27.396000000000001</v>
      </c>
    </row>
    <row r="626" spans="1:9" ht="91.5" customHeight="1" thickBot="1" x14ac:dyDescent="0.35">
      <c r="A626" s="18"/>
      <c r="B626" s="3" t="s">
        <v>799</v>
      </c>
      <c r="C626" s="3"/>
      <c r="D626" s="3" t="s">
        <v>309</v>
      </c>
      <c r="E626" s="4" t="s">
        <v>800</v>
      </c>
      <c r="F626" s="5">
        <v>13.698</v>
      </c>
      <c r="G626" s="3" t="s">
        <v>31</v>
      </c>
      <c r="H626" s="6">
        <v>2</v>
      </c>
      <c r="I626" s="5">
        <f t="shared" si="9"/>
        <v>27.396000000000001</v>
      </c>
    </row>
    <row r="627" spans="1:9" ht="91.5" customHeight="1" thickBot="1" x14ac:dyDescent="0.35">
      <c r="A627" s="19"/>
      <c r="B627" s="14" t="s">
        <v>801</v>
      </c>
      <c r="C627" s="14" t="s">
        <v>802</v>
      </c>
      <c r="D627" s="14" t="s">
        <v>803</v>
      </c>
      <c r="E627" s="15" t="s">
        <v>804</v>
      </c>
      <c r="F627" s="16">
        <v>31.68</v>
      </c>
      <c r="G627" s="14" t="s">
        <v>479</v>
      </c>
      <c r="H627" s="13">
        <v>1</v>
      </c>
      <c r="I627" s="16">
        <f t="shared" si="9"/>
        <v>31.68</v>
      </c>
    </row>
    <row r="628" spans="1:9" ht="91.5" customHeight="1" thickBot="1" x14ac:dyDescent="0.35">
      <c r="A628" s="19"/>
      <c r="B628" s="10" t="s">
        <v>805</v>
      </c>
      <c r="C628" s="10" t="s">
        <v>806</v>
      </c>
      <c r="D628" s="10" t="s">
        <v>803</v>
      </c>
      <c r="E628" s="11" t="s">
        <v>807</v>
      </c>
      <c r="F628" s="12">
        <v>57.42</v>
      </c>
      <c r="G628" s="10" t="s">
        <v>479</v>
      </c>
      <c r="H628" s="13">
        <v>1</v>
      </c>
      <c r="I628" s="12">
        <f t="shared" si="9"/>
        <v>57.42</v>
      </c>
    </row>
    <row r="629" spans="1:9" ht="91.5" customHeight="1" thickBot="1" x14ac:dyDescent="0.35">
      <c r="A629" s="19"/>
      <c r="B629" s="14" t="s">
        <v>808</v>
      </c>
      <c r="C629" s="14" t="s">
        <v>809</v>
      </c>
      <c r="D629" s="14" t="s">
        <v>810</v>
      </c>
      <c r="E629" s="15" t="s">
        <v>811</v>
      </c>
      <c r="F629" s="16">
        <v>7.524</v>
      </c>
      <c r="G629" s="14" t="s">
        <v>479</v>
      </c>
      <c r="H629" s="13">
        <v>10</v>
      </c>
      <c r="I629" s="16">
        <f t="shared" si="9"/>
        <v>75.239999999999995</v>
      </c>
    </row>
    <row r="630" spans="1:9" ht="91.5" customHeight="1" thickBot="1" x14ac:dyDescent="0.35">
      <c r="A630" s="19"/>
      <c r="B630" s="10" t="s">
        <v>812</v>
      </c>
      <c r="C630" s="10" t="s">
        <v>813</v>
      </c>
      <c r="D630" s="10" t="s">
        <v>810</v>
      </c>
      <c r="E630" s="11" t="s">
        <v>814</v>
      </c>
      <c r="F630" s="12">
        <v>6.3</v>
      </c>
      <c r="G630" s="10" t="s">
        <v>479</v>
      </c>
      <c r="H630" s="13">
        <v>2</v>
      </c>
      <c r="I630" s="12">
        <f t="shared" si="9"/>
        <v>12.6</v>
      </c>
    </row>
    <row r="631" spans="1:9" ht="91.5" customHeight="1" thickBot="1" x14ac:dyDescent="0.35">
      <c r="A631" s="19"/>
      <c r="B631" s="14" t="s">
        <v>815</v>
      </c>
      <c r="C631" s="14" t="s">
        <v>816</v>
      </c>
      <c r="D631" s="14" t="s">
        <v>745</v>
      </c>
      <c r="E631" s="15" t="s">
        <v>817</v>
      </c>
      <c r="F631" s="16">
        <v>35.423999999999999</v>
      </c>
      <c r="G631" s="14" t="s">
        <v>165</v>
      </c>
      <c r="H631" s="13">
        <v>1</v>
      </c>
      <c r="I631" s="16">
        <f t="shared" si="9"/>
        <v>35.423999999999999</v>
      </c>
    </row>
    <row r="632" spans="1:9" ht="91.5" customHeight="1" thickBot="1" x14ac:dyDescent="0.35">
      <c r="A632" s="19"/>
      <c r="B632" s="10" t="s">
        <v>818</v>
      </c>
      <c r="C632" s="10" t="s">
        <v>819</v>
      </c>
      <c r="D632" s="10" t="s">
        <v>803</v>
      </c>
      <c r="E632" s="11" t="s">
        <v>820</v>
      </c>
      <c r="F632" s="12">
        <v>13.95</v>
      </c>
      <c r="G632" s="10" t="s">
        <v>821</v>
      </c>
      <c r="H632" s="13">
        <v>26</v>
      </c>
      <c r="I632" s="12">
        <f t="shared" si="9"/>
        <v>362.7</v>
      </c>
    </row>
    <row r="633" spans="1:9" ht="91.5" customHeight="1" thickBot="1" x14ac:dyDescent="0.35">
      <c r="A633" s="19"/>
      <c r="B633" s="14" t="s">
        <v>822</v>
      </c>
      <c r="C633" s="14" t="s">
        <v>823</v>
      </c>
      <c r="D633" s="14" t="s">
        <v>558</v>
      </c>
      <c r="E633" s="15" t="s">
        <v>824</v>
      </c>
      <c r="F633" s="16">
        <v>11.52</v>
      </c>
      <c r="G633" s="14" t="s">
        <v>479</v>
      </c>
      <c r="H633" s="13">
        <v>7</v>
      </c>
      <c r="I633" s="16">
        <f t="shared" si="9"/>
        <v>80.64</v>
      </c>
    </row>
    <row r="634" spans="1:9" ht="91.5" customHeight="1" x14ac:dyDescent="0.3">
      <c r="A634" s="19"/>
      <c r="B634" s="10" t="s">
        <v>825</v>
      </c>
      <c r="C634" s="10" t="s">
        <v>826</v>
      </c>
      <c r="D634" s="10" t="s">
        <v>803</v>
      </c>
      <c r="E634" s="11" t="s">
        <v>827</v>
      </c>
      <c r="F634" s="12">
        <v>13.5</v>
      </c>
      <c r="G634" s="10" t="s">
        <v>82</v>
      </c>
      <c r="H634" s="13">
        <v>1</v>
      </c>
      <c r="I634" s="12">
        <f t="shared" si="9"/>
        <v>13.5</v>
      </c>
    </row>
    <row r="635" spans="1:9" ht="91.5" customHeight="1" x14ac:dyDescent="0.3">
      <c r="A635" s="18"/>
      <c r="B635" s="7" t="s">
        <v>825</v>
      </c>
      <c r="C635" s="7" t="s">
        <v>826</v>
      </c>
      <c r="D635" s="7" t="s">
        <v>803</v>
      </c>
      <c r="E635" s="8" t="s">
        <v>827</v>
      </c>
      <c r="F635" s="9">
        <v>13.5</v>
      </c>
      <c r="G635" s="7" t="s">
        <v>58</v>
      </c>
      <c r="H635" s="6">
        <v>1</v>
      </c>
      <c r="I635" s="9">
        <f t="shared" si="9"/>
        <v>13.5</v>
      </c>
    </row>
    <row r="636" spans="1:9" ht="91.5" customHeight="1" x14ac:dyDescent="0.3">
      <c r="A636" s="18"/>
      <c r="B636" s="3" t="s">
        <v>825</v>
      </c>
      <c r="C636" s="3" t="s">
        <v>826</v>
      </c>
      <c r="D636" s="3" t="s">
        <v>803</v>
      </c>
      <c r="E636" s="4" t="s">
        <v>827</v>
      </c>
      <c r="F636" s="5">
        <v>13.5</v>
      </c>
      <c r="G636" s="3" t="s">
        <v>563</v>
      </c>
      <c r="H636" s="6">
        <v>1</v>
      </c>
      <c r="I636" s="5">
        <f t="shared" si="9"/>
        <v>13.5</v>
      </c>
    </row>
    <row r="637" spans="1:9" ht="91.5" customHeight="1" thickBot="1" x14ac:dyDescent="0.35">
      <c r="A637" s="18"/>
      <c r="B637" s="7" t="s">
        <v>825</v>
      </c>
      <c r="C637" s="7" t="s">
        <v>826</v>
      </c>
      <c r="D637" s="7" t="s">
        <v>803</v>
      </c>
      <c r="E637" s="8" t="s">
        <v>827</v>
      </c>
      <c r="F637" s="9">
        <v>13.5</v>
      </c>
      <c r="G637" s="7" t="s">
        <v>26</v>
      </c>
      <c r="H637" s="6">
        <v>1</v>
      </c>
      <c r="I637" s="9">
        <f t="shared" si="9"/>
        <v>13.5</v>
      </c>
    </row>
    <row r="638" spans="1:9" ht="91.5" customHeight="1" x14ac:dyDescent="0.3">
      <c r="A638" s="19"/>
      <c r="B638" s="10" t="s">
        <v>828</v>
      </c>
      <c r="C638" s="10" t="s">
        <v>829</v>
      </c>
      <c r="D638" s="10" t="s">
        <v>803</v>
      </c>
      <c r="E638" s="11" t="s">
        <v>830</v>
      </c>
      <c r="F638" s="12">
        <v>9.9</v>
      </c>
      <c r="G638" s="10" t="s">
        <v>82</v>
      </c>
      <c r="H638" s="13">
        <v>1</v>
      </c>
      <c r="I638" s="12">
        <f t="shared" si="9"/>
        <v>9.9</v>
      </c>
    </row>
    <row r="639" spans="1:9" ht="91.5" customHeight="1" x14ac:dyDescent="0.3">
      <c r="A639" s="18"/>
      <c r="B639" s="7" t="s">
        <v>828</v>
      </c>
      <c r="C639" s="7" t="s">
        <v>829</v>
      </c>
      <c r="D639" s="7" t="s">
        <v>803</v>
      </c>
      <c r="E639" s="8" t="s">
        <v>830</v>
      </c>
      <c r="F639" s="9">
        <v>9.9</v>
      </c>
      <c r="G639" s="7" t="s">
        <v>58</v>
      </c>
      <c r="H639" s="6">
        <v>1</v>
      </c>
      <c r="I639" s="9">
        <f t="shared" si="9"/>
        <v>9.9</v>
      </c>
    </row>
    <row r="640" spans="1:9" ht="91.5" customHeight="1" x14ac:dyDescent="0.3">
      <c r="A640" s="18"/>
      <c r="B640" s="3" t="s">
        <v>828</v>
      </c>
      <c r="C640" s="3" t="s">
        <v>829</v>
      </c>
      <c r="D640" s="3" t="s">
        <v>803</v>
      </c>
      <c r="E640" s="4" t="s">
        <v>830</v>
      </c>
      <c r="F640" s="5">
        <v>9.9</v>
      </c>
      <c r="G640" s="3" t="s">
        <v>563</v>
      </c>
      <c r="H640" s="6">
        <v>1</v>
      </c>
      <c r="I640" s="5">
        <f t="shared" si="9"/>
        <v>9.9</v>
      </c>
    </row>
    <row r="641" spans="1:9" ht="91.5" customHeight="1" thickBot="1" x14ac:dyDescent="0.35">
      <c r="A641" s="18"/>
      <c r="B641" s="7" t="s">
        <v>828</v>
      </c>
      <c r="C641" s="7" t="s">
        <v>829</v>
      </c>
      <c r="D641" s="7" t="s">
        <v>803</v>
      </c>
      <c r="E641" s="8" t="s">
        <v>830</v>
      </c>
      <c r="F641" s="9">
        <v>9.9</v>
      </c>
      <c r="G641" s="7" t="s">
        <v>26</v>
      </c>
      <c r="H641" s="6">
        <v>1</v>
      </c>
      <c r="I641" s="9">
        <f t="shared" si="9"/>
        <v>9.9</v>
      </c>
    </row>
    <row r="642" spans="1:9" ht="91.5" customHeight="1" thickBot="1" x14ac:dyDescent="0.35">
      <c r="A642" s="19"/>
      <c r="B642" s="10" t="s">
        <v>831</v>
      </c>
      <c r="C642" s="10" t="s">
        <v>832</v>
      </c>
      <c r="D642" s="10" t="s">
        <v>803</v>
      </c>
      <c r="E642" s="11" t="s">
        <v>833</v>
      </c>
      <c r="F642" s="12">
        <v>2.25</v>
      </c>
      <c r="G642" s="10" t="s">
        <v>479</v>
      </c>
      <c r="H642" s="13">
        <v>40</v>
      </c>
      <c r="I642" s="12">
        <f t="shared" si="9"/>
        <v>90</v>
      </c>
    </row>
    <row r="643" spans="1:9" ht="91.5" customHeight="1" thickBot="1" x14ac:dyDescent="0.35">
      <c r="A643" s="19"/>
      <c r="B643" s="14" t="s">
        <v>834</v>
      </c>
      <c r="C643" s="14" t="s">
        <v>835</v>
      </c>
      <c r="D643" s="14" t="s">
        <v>803</v>
      </c>
      <c r="E643" s="15" t="s">
        <v>836</v>
      </c>
      <c r="F643" s="16">
        <v>69.3</v>
      </c>
      <c r="G643" s="14" t="s">
        <v>92</v>
      </c>
      <c r="H643" s="13">
        <v>1</v>
      </c>
      <c r="I643" s="16">
        <f t="shared" ref="I643:I706" si="10">F643*H643</f>
        <v>69.3</v>
      </c>
    </row>
    <row r="644" spans="1:9" ht="91.5" customHeight="1" thickBot="1" x14ac:dyDescent="0.35">
      <c r="A644" s="19"/>
      <c r="B644" s="10" t="s">
        <v>837</v>
      </c>
      <c r="C644" s="10" t="s">
        <v>838</v>
      </c>
      <c r="D644" s="10" t="s">
        <v>803</v>
      </c>
      <c r="E644" s="11" t="s">
        <v>839</v>
      </c>
      <c r="F644" s="12">
        <v>67.05</v>
      </c>
      <c r="G644" s="10" t="s">
        <v>58</v>
      </c>
      <c r="H644" s="13">
        <v>1</v>
      </c>
      <c r="I644" s="12">
        <f t="shared" si="10"/>
        <v>67.05</v>
      </c>
    </row>
    <row r="645" spans="1:9" ht="91.5" customHeight="1" x14ac:dyDescent="0.3">
      <c r="A645" s="19"/>
      <c r="B645" s="14" t="s">
        <v>840</v>
      </c>
      <c r="C645" s="14" t="s">
        <v>841</v>
      </c>
      <c r="D645" s="14" t="s">
        <v>803</v>
      </c>
      <c r="E645" s="15" t="s">
        <v>842</v>
      </c>
      <c r="F645" s="16">
        <v>33.299999999999997</v>
      </c>
      <c r="G645" s="14" t="s">
        <v>88</v>
      </c>
      <c r="H645" s="13">
        <v>1</v>
      </c>
      <c r="I645" s="16">
        <f t="shared" si="10"/>
        <v>33.299999999999997</v>
      </c>
    </row>
    <row r="646" spans="1:9" ht="91.5" customHeight="1" thickBot="1" x14ac:dyDescent="0.35">
      <c r="A646" s="18"/>
      <c r="B646" s="3" t="s">
        <v>840</v>
      </c>
      <c r="C646" s="3" t="s">
        <v>841</v>
      </c>
      <c r="D646" s="3" t="s">
        <v>803</v>
      </c>
      <c r="E646" s="4" t="s">
        <v>842</v>
      </c>
      <c r="F646" s="5">
        <v>33.299999999999997</v>
      </c>
      <c r="G646" s="3" t="s">
        <v>58</v>
      </c>
      <c r="H646" s="6">
        <v>2</v>
      </c>
      <c r="I646" s="5">
        <f t="shared" si="10"/>
        <v>66.599999999999994</v>
      </c>
    </row>
    <row r="647" spans="1:9" ht="91.5" customHeight="1" thickBot="1" x14ac:dyDescent="0.35">
      <c r="A647" s="19"/>
      <c r="B647" s="14" t="s">
        <v>843</v>
      </c>
      <c r="C647" s="14" t="s">
        <v>844</v>
      </c>
      <c r="D647" s="14" t="s">
        <v>253</v>
      </c>
      <c r="E647" s="15" t="s">
        <v>845</v>
      </c>
      <c r="F647" s="16">
        <v>84.186000000000007</v>
      </c>
      <c r="G647" s="14" t="s">
        <v>215</v>
      </c>
      <c r="H647" s="13">
        <v>1</v>
      </c>
      <c r="I647" s="16">
        <f t="shared" si="10"/>
        <v>84.186000000000007</v>
      </c>
    </row>
    <row r="648" spans="1:9" ht="91.5" customHeight="1" thickBot="1" x14ac:dyDescent="0.35">
      <c r="A648" s="19"/>
      <c r="B648" s="10" t="s">
        <v>846</v>
      </c>
      <c r="C648" s="10" t="s">
        <v>847</v>
      </c>
      <c r="D648" s="10" t="s">
        <v>253</v>
      </c>
      <c r="E648" s="11" t="s">
        <v>848</v>
      </c>
      <c r="F648" s="12">
        <v>111.096</v>
      </c>
      <c r="G648" s="10" t="s">
        <v>65</v>
      </c>
      <c r="H648" s="13">
        <v>1</v>
      </c>
      <c r="I648" s="12">
        <f t="shared" si="10"/>
        <v>111.096</v>
      </c>
    </row>
    <row r="649" spans="1:9" ht="91.5" customHeight="1" thickBot="1" x14ac:dyDescent="0.35">
      <c r="A649" s="19"/>
      <c r="B649" s="14" t="s">
        <v>849</v>
      </c>
      <c r="C649" s="14" t="s">
        <v>850</v>
      </c>
      <c r="D649" s="14" t="s">
        <v>253</v>
      </c>
      <c r="E649" s="15" t="s">
        <v>350</v>
      </c>
      <c r="F649" s="16">
        <v>81.900000000000006</v>
      </c>
      <c r="G649" s="14" t="s">
        <v>171</v>
      </c>
      <c r="H649" s="13">
        <v>1</v>
      </c>
      <c r="I649" s="16">
        <f t="shared" si="10"/>
        <v>81.900000000000006</v>
      </c>
    </row>
    <row r="650" spans="1:9" ht="91.5" customHeight="1" thickBot="1" x14ac:dyDescent="0.35">
      <c r="A650" s="19"/>
      <c r="B650" s="10" t="s">
        <v>851</v>
      </c>
      <c r="C650" s="10" t="s">
        <v>852</v>
      </c>
      <c r="D650" s="10" t="s">
        <v>253</v>
      </c>
      <c r="E650" s="11" t="s">
        <v>853</v>
      </c>
      <c r="F650" s="12">
        <v>116.946</v>
      </c>
      <c r="G650" s="10" t="s">
        <v>215</v>
      </c>
      <c r="H650" s="13">
        <v>1</v>
      </c>
      <c r="I650" s="12">
        <f t="shared" si="10"/>
        <v>116.946</v>
      </c>
    </row>
    <row r="651" spans="1:9" ht="91.5" customHeight="1" thickBot="1" x14ac:dyDescent="0.35">
      <c r="A651" s="19"/>
      <c r="B651" s="14" t="s">
        <v>854</v>
      </c>
      <c r="C651" s="14" t="s">
        <v>855</v>
      </c>
      <c r="D651" s="14" t="s">
        <v>253</v>
      </c>
      <c r="E651" s="15" t="s">
        <v>856</v>
      </c>
      <c r="F651" s="16">
        <v>93.546000000000006</v>
      </c>
      <c r="G651" s="14" t="s">
        <v>171</v>
      </c>
      <c r="H651" s="13">
        <v>1</v>
      </c>
      <c r="I651" s="16">
        <f t="shared" si="10"/>
        <v>93.546000000000006</v>
      </c>
    </row>
    <row r="652" spans="1:9" ht="91.5" customHeight="1" x14ac:dyDescent="0.3">
      <c r="A652" s="19"/>
      <c r="B652" s="10" t="s">
        <v>857</v>
      </c>
      <c r="C652" s="10" t="s">
        <v>858</v>
      </c>
      <c r="D652" s="10" t="s">
        <v>253</v>
      </c>
      <c r="E652" s="11" t="s">
        <v>859</v>
      </c>
      <c r="F652" s="12">
        <v>87.695999999999998</v>
      </c>
      <c r="G652" s="10" t="s">
        <v>74</v>
      </c>
      <c r="H652" s="13">
        <v>1</v>
      </c>
      <c r="I652" s="12">
        <f t="shared" si="10"/>
        <v>87.695999999999998</v>
      </c>
    </row>
    <row r="653" spans="1:9" ht="91.5" customHeight="1" thickBot="1" x14ac:dyDescent="0.35">
      <c r="A653" s="18"/>
      <c r="B653" s="7" t="s">
        <v>857</v>
      </c>
      <c r="C653" s="7" t="s">
        <v>858</v>
      </c>
      <c r="D653" s="7" t="s">
        <v>253</v>
      </c>
      <c r="E653" s="8" t="s">
        <v>859</v>
      </c>
      <c r="F653" s="9">
        <v>87.695999999999998</v>
      </c>
      <c r="G653" s="7" t="s">
        <v>65</v>
      </c>
      <c r="H653" s="6">
        <v>1</v>
      </c>
      <c r="I653" s="9">
        <f t="shared" si="10"/>
        <v>87.695999999999998</v>
      </c>
    </row>
    <row r="654" spans="1:9" ht="91.5" customHeight="1" thickBot="1" x14ac:dyDescent="0.35">
      <c r="A654" s="19"/>
      <c r="B654" s="10" t="s">
        <v>860</v>
      </c>
      <c r="C654" s="10" t="s">
        <v>861</v>
      </c>
      <c r="D654" s="10" t="s">
        <v>253</v>
      </c>
      <c r="E654" s="11" t="s">
        <v>862</v>
      </c>
      <c r="F654" s="12">
        <v>87.695999999999998</v>
      </c>
      <c r="G654" s="10" t="s">
        <v>74</v>
      </c>
      <c r="H654" s="13">
        <v>1</v>
      </c>
      <c r="I654" s="12">
        <f t="shared" si="10"/>
        <v>87.695999999999998</v>
      </c>
    </row>
    <row r="655" spans="1:9" ht="91.5" customHeight="1" thickBot="1" x14ac:dyDescent="0.35">
      <c r="A655" s="19"/>
      <c r="B655" s="14" t="s">
        <v>863</v>
      </c>
      <c r="C655" s="14"/>
      <c r="D655" s="14" t="s">
        <v>803</v>
      </c>
      <c r="E655" s="15" t="s">
        <v>864</v>
      </c>
      <c r="F655" s="16">
        <v>12.42</v>
      </c>
      <c r="G655" s="14" t="s">
        <v>479</v>
      </c>
      <c r="H655" s="13">
        <v>1</v>
      </c>
      <c r="I655" s="16">
        <f t="shared" si="10"/>
        <v>12.42</v>
      </c>
    </row>
    <row r="656" spans="1:9" ht="91.5" customHeight="1" x14ac:dyDescent="0.3">
      <c r="A656" s="19"/>
      <c r="B656" s="10" t="s">
        <v>865</v>
      </c>
      <c r="C656" s="10" t="s">
        <v>866</v>
      </c>
      <c r="D656" s="10" t="s">
        <v>867</v>
      </c>
      <c r="E656" s="11" t="s">
        <v>868</v>
      </c>
      <c r="F656" s="12">
        <v>10.44</v>
      </c>
      <c r="G656" s="10" t="s">
        <v>30</v>
      </c>
      <c r="H656" s="13">
        <v>11</v>
      </c>
      <c r="I656" s="12">
        <f t="shared" si="10"/>
        <v>114.83999999999999</v>
      </c>
    </row>
    <row r="657" spans="1:9" ht="91.5" customHeight="1" x14ac:dyDescent="0.3">
      <c r="A657" s="18"/>
      <c r="B657" s="7" t="s">
        <v>865</v>
      </c>
      <c r="C657" s="7" t="s">
        <v>866</v>
      </c>
      <c r="D657" s="7" t="s">
        <v>867</v>
      </c>
      <c r="E657" s="8" t="s">
        <v>868</v>
      </c>
      <c r="F657" s="9">
        <v>10.44</v>
      </c>
      <c r="G657" s="7" t="s">
        <v>17</v>
      </c>
      <c r="H657" s="6">
        <v>11</v>
      </c>
      <c r="I657" s="9">
        <f t="shared" si="10"/>
        <v>114.83999999999999</v>
      </c>
    </row>
    <row r="658" spans="1:9" ht="91.5" customHeight="1" x14ac:dyDescent="0.3">
      <c r="A658" s="18"/>
      <c r="B658" s="3" t="s">
        <v>865</v>
      </c>
      <c r="C658" s="3" t="s">
        <v>866</v>
      </c>
      <c r="D658" s="3" t="s">
        <v>867</v>
      </c>
      <c r="E658" s="4" t="s">
        <v>868</v>
      </c>
      <c r="F658" s="5">
        <v>10.44</v>
      </c>
      <c r="G658" s="3" t="s">
        <v>18</v>
      </c>
      <c r="H658" s="6">
        <v>1</v>
      </c>
      <c r="I658" s="5">
        <f t="shared" si="10"/>
        <v>10.44</v>
      </c>
    </row>
    <row r="659" spans="1:9" ht="91.5" customHeight="1" thickBot="1" x14ac:dyDescent="0.35">
      <c r="A659" s="18"/>
      <c r="B659" s="7" t="s">
        <v>865</v>
      </c>
      <c r="C659" s="7" t="s">
        <v>866</v>
      </c>
      <c r="D659" s="7" t="s">
        <v>867</v>
      </c>
      <c r="E659" s="8" t="s">
        <v>868</v>
      </c>
      <c r="F659" s="9">
        <v>10.44</v>
      </c>
      <c r="G659" s="7" t="s">
        <v>11</v>
      </c>
      <c r="H659" s="6">
        <v>6</v>
      </c>
      <c r="I659" s="9">
        <f t="shared" si="10"/>
        <v>62.64</v>
      </c>
    </row>
    <row r="660" spans="1:9" ht="91.5" customHeight="1" x14ac:dyDescent="0.3">
      <c r="A660" s="19"/>
      <c r="B660" s="10" t="s">
        <v>869</v>
      </c>
      <c r="C660" s="10" t="s">
        <v>870</v>
      </c>
      <c r="D660" s="10" t="s">
        <v>867</v>
      </c>
      <c r="E660" s="11" t="s">
        <v>871</v>
      </c>
      <c r="F660" s="12">
        <v>10.44</v>
      </c>
      <c r="G660" s="10" t="s">
        <v>30</v>
      </c>
      <c r="H660" s="13">
        <v>5</v>
      </c>
      <c r="I660" s="12">
        <f t="shared" si="10"/>
        <v>52.199999999999996</v>
      </c>
    </row>
    <row r="661" spans="1:9" ht="91.5" customHeight="1" thickBot="1" x14ac:dyDescent="0.35">
      <c r="A661" s="18"/>
      <c r="B661" s="7" t="s">
        <v>869</v>
      </c>
      <c r="C661" s="7" t="s">
        <v>870</v>
      </c>
      <c r="D661" s="7" t="s">
        <v>867</v>
      </c>
      <c r="E661" s="8" t="s">
        <v>871</v>
      </c>
      <c r="F661" s="9">
        <v>10.44</v>
      </c>
      <c r="G661" s="7" t="s">
        <v>18</v>
      </c>
      <c r="H661" s="6">
        <v>2</v>
      </c>
      <c r="I661" s="9">
        <f t="shared" si="10"/>
        <v>20.88</v>
      </c>
    </row>
    <row r="662" spans="1:9" ht="91.5" customHeight="1" x14ac:dyDescent="0.3">
      <c r="A662" s="19"/>
      <c r="B662" s="10" t="s">
        <v>872</v>
      </c>
      <c r="C662" s="10" t="s">
        <v>872</v>
      </c>
      <c r="D662" s="10" t="s">
        <v>309</v>
      </c>
      <c r="E662" s="11" t="s">
        <v>873</v>
      </c>
      <c r="F662" s="12">
        <v>17.82</v>
      </c>
      <c r="G662" s="10" t="s">
        <v>30</v>
      </c>
      <c r="H662" s="13">
        <v>12</v>
      </c>
      <c r="I662" s="12">
        <f t="shared" si="10"/>
        <v>213.84</v>
      </c>
    </row>
    <row r="663" spans="1:9" ht="91.5" customHeight="1" thickBot="1" x14ac:dyDescent="0.35">
      <c r="A663" s="18"/>
      <c r="B663" s="7" t="s">
        <v>872</v>
      </c>
      <c r="C663" s="7" t="s">
        <v>872</v>
      </c>
      <c r="D663" s="7" t="s">
        <v>309</v>
      </c>
      <c r="E663" s="8" t="s">
        <v>873</v>
      </c>
      <c r="F663" s="9">
        <v>17.82</v>
      </c>
      <c r="G663" s="7" t="s">
        <v>31</v>
      </c>
      <c r="H663" s="6">
        <v>5</v>
      </c>
      <c r="I663" s="9">
        <f t="shared" si="10"/>
        <v>89.1</v>
      </c>
    </row>
    <row r="664" spans="1:9" ht="91.5" customHeight="1" x14ac:dyDescent="0.3">
      <c r="A664" s="19"/>
      <c r="B664" s="10" t="s">
        <v>874</v>
      </c>
      <c r="C664" s="10" t="s">
        <v>874</v>
      </c>
      <c r="D664" s="10" t="s">
        <v>309</v>
      </c>
      <c r="E664" s="11" t="s">
        <v>328</v>
      </c>
      <c r="F664" s="12">
        <v>17.82</v>
      </c>
      <c r="G664" s="10" t="s">
        <v>30</v>
      </c>
      <c r="H664" s="13">
        <v>1</v>
      </c>
      <c r="I664" s="12">
        <f t="shared" si="10"/>
        <v>17.82</v>
      </c>
    </row>
    <row r="665" spans="1:9" ht="91.5" customHeight="1" x14ac:dyDescent="0.3">
      <c r="A665" s="18"/>
      <c r="B665" s="7" t="s">
        <v>874</v>
      </c>
      <c r="C665" s="7" t="s">
        <v>874</v>
      </c>
      <c r="D665" s="7" t="s">
        <v>309</v>
      </c>
      <c r="E665" s="8" t="s">
        <v>328</v>
      </c>
      <c r="F665" s="9">
        <v>17.82</v>
      </c>
      <c r="G665" s="7" t="s">
        <v>17</v>
      </c>
      <c r="H665" s="6">
        <v>14</v>
      </c>
      <c r="I665" s="9">
        <f t="shared" si="10"/>
        <v>249.48000000000002</v>
      </c>
    </row>
    <row r="666" spans="1:9" ht="91.5" customHeight="1" x14ac:dyDescent="0.3">
      <c r="A666" s="18"/>
      <c r="B666" s="3" t="s">
        <v>874</v>
      </c>
      <c r="C666" s="3" t="s">
        <v>874</v>
      </c>
      <c r="D666" s="3" t="s">
        <v>309</v>
      </c>
      <c r="E666" s="4" t="s">
        <v>328</v>
      </c>
      <c r="F666" s="5">
        <v>17.82</v>
      </c>
      <c r="G666" s="3" t="s">
        <v>18</v>
      </c>
      <c r="H666" s="6">
        <v>1</v>
      </c>
      <c r="I666" s="5">
        <f t="shared" si="10"/>
        <v>17.82</v>
      </c>
    </row>
    <row r="667" spans="1:9" ht="91.5" customHeight="1" x14ac:dyDescent="0.3">
      <c r="A667" s="18"/>
      <c r="B667" s="7" t="s">
        <v>874</v>
      </c>
      <c r="C667" s="7" t="s">
        <v>874</v>
      </c>
      <c r="D667" s="7" t="s">
        <v>309</v>
      </c>
      <c r="E667" s="8" t="s">
        <v>328</v>
      </c>
      <c r="F667" s="9">
        <v>17.82</v>
      </c>
      <c r="G667" s="7" t="s">
        <v>11</v>
      </c>
      <c r="H667" s="6">
        <v>2</v>
      </c>
      <c r="I667" s="9">
        <f t="shared" si="10"/>
        <v>35.64</v>
      </c>
    </row>
    <row r="668" spans="1:9" ht="91.5" customHeight="1" thickBot="1" x14ac:dyDescent="0.35">
      <c r="A668" s="18"/>
      <c r="B668" s="3" t="s">
        <v>874</v>
      </c>
      <c r="C668" s="3" t="s">
        <v>874</v>
      </c>
      <c r="D668" s="3" t="s">
        <v>309</v>
      </c>
      <c r="E668" s="4" t="s">
        <v>328</v>
      </c>
      <c r="F668" s="5">
        <v>17.82</v>
      </c>
      <c r="G668" s="3" t="s">
        <v>31</v>
      </c>
      <c r="H668" s="6">
        <v>5</v>
      </c>
      <c r="I668" s="5">
        <f t="shared" si="10"/>
        <v>89.1</v>
      </c>
    </row>
    <row r="669" spans="1:9" ht="91.5" customHeight="1" x14ac:dyDescent="0.3">
      <c r="A669" s="19"/>
      <c r="B669" s="14" t="s">
        <v>875</v>
      </c>
      <c r="C669" s="14"/>
      <c r="D669" s="14" t="s">
        <v>309</v>
      </c>
      <c r="E669" s="15" t="s">
        <v>314</v>
      </c>
      <c r="F669" s="16">
        <v>17.82</v>
      </c>
      <c r="G669" s="14" t="s">
        <v>30</v>
      </c>
      <c r="H669" s="13">
        <v>8</v>
      </c>
      <c r="I669" s="16">
        <f t="shared" si="10"/>
        <v>142.56</v>
      </c>
    </row>
    <row r="670" spans="1:9" ht="91.5" customHeight="1" x14ac:dyDescent="0.3">
      <c r="A670" s="18"/>
      <c r="B670" s="3" t="s">
        <v>875</v>
      </c>
      <c r="C670" s="3"/>
      <c r="D670" s="3" t="s">
        <v>309</v>
      </c>
      <c r="E670" s="4" t="s">
        <v>314</v>
      </c>
      <c r="F670" s="5">
        <v>17.82</v>
      </c>
      <c r="G670" s="3" t="s">
        <v>18</v>
      </c>
      <c r="H670" s="6">
        <v>1</v>
      </c>
      <c r="I670" s="5">
        <f t="shared" si="10"/>
        <v>17.82</v>
      </c>
    </row>
    <row r="671" spans="1:9" ht="91.5" customHeight="1" x14ac:dyDescent="0.3">
      <c r="A671" s="18"/>
      <c r="B671" s="7" t="s">
        <v>875</v>
      </c>
      <c r="C671" s="7"/>
      <c r="D671" s="7" t="s">
        <v>309</v>
      </c>
      <c r="E671" s="8" t="s">
        <v>314</v>
      </c>
      <c r="F671" s="9">
        <v>17.82</v>
      </c>
      <c r="G671" s="7" t="s">
        <v>11</v>
      </c>
      <c r="H671" s="6">
        <v>1</v>
      </c>
      <c r="I671" s="9">
        <f t="shared" si="10"/>
        <v>17.82</v>
      </c>
    </row>
    <row r="672" spans="1:9" ht="91.5" customHeight="1" thickBot="1" x14ac:dyDescent="0.35">
      <c r="A672" s="18"/>
      <c r="B672" s="3" t="s">
        <v>875</v>
      </c>
      <c r="C672" s="3"/>
      <c r="D672" s="3" t="s">
        <v>309</v>
      </c>
      <c r="E672" s="4" t="s">
        <v>314</v>
      </c>
      <c r="F672" s="5">
        <v>17.82</v>
      </c>
      <c r="G672" s="3" t="s">
        <v>31</v>
      </c>
      <c r="H672" s="6">
        <v>4</v>
      </c>
      <c r="I672" s="5">
        <f t="shared" si="10"/>
        <v>71.28</v>
      </c>
    </row>
    <row r="673" spans="1:9" ht="91.5" customHeight="1" x14ac:dyDescent="0.3">
      <c r="A673" s="19"/>
      <c r="B673" s="14" t="s">
        <v>876</v>
      </c>
      <c r="C673" s="14" t="s">
        <v>877</v>
      </c>
      <c r="D673" s="14" t="s">
        <v>309</v>
      </c>
      <c r="E673" s="15" t="s">
        <v>330</v>
      </c>
      <c r="F673" s="16">
        <v>17.82</v>
      </c>
      <c r="G673" s="14" t="s">
        <v>30</v>
      </c>
      <c r="H673" s="13">
        <v>11</v>
      </c>
      <c r="I673" s="16">
        <f t="shared" si="10"/>
        <v>196.02</v>
      </c>
    </row>
    <row r="674" spans="1:9" ht="91.5" customHeight="1" x14ac:dyDescent="0.3">
      <c r="A674" s="18"/>
      <c r="B674" s="3" t="s">
        <v>876</v>
      </c>
      <c r="C674" s="3" t="s">
        <v>877</v>
      </c>
      <c r="D674" s="3" t="s">
        <v>309</v>
      </c>
      <c r="E674" s="4" t="s">
        <v>330</v>
      </c>
      <c r="F674" s="5">
        <v>17.82</v>
      </c>
      <c r="G674" s="3" t="s">
        <v>17</v>
      </c>
      <c r="H674" s="6">
        <v>6</v>
      </c>
      <c r="I674" s="5">
        <f t="shared" si="10"/>
        <v>106.92</v>
      </c>
    </row>
    <row r="675" spans="1:9" ht="91.5" customHeight="1" x14ac:dyDescent="0.3">
      <c r="A675" s="18"/>
      <c r="B675" s="7" t="s">
        <v>876</v>
      </c>
      <c r="C675" s="7" t="s">
        <v>877</v>
      </c>
      <c r="D675" s="7" t="s">
        <v>309</v>
      </c>
      <c r="E675" s="8" t="s">
        <v>330</v>
      </c>
      <c r="F675" s="9">
        <v>17.82</v>
      </c>
      <c r="G675" s="7" t="s">
        <v>18</v>
      </c>
      <c r="H675" s="6">
        <v>1</v>
      </c>
      <c r="I675" s="9">
        <f t="shared" si="10"/>
        <v>17.82</v>
      </c>
    </row>
    <row r="676" spans="1:9" ht="91.5" customHeight="1" x14ac:dyDescent="0.3">
      <c r="A676" s="18"/>
      <c r="B676" s="3" t="s">
        <v>876</v>
      </c>
      <c r="C676" s="3" t="s">
        <v>877</v>
      </c>
      <c r="D676" s="3" t="s">
        <v>309</v>
      </c>
      <c r="E676" s="4" t="s">
        <v>330</v>
      </c>
      <c r="F676" s="5">
        <v>17.82</v>
      </c>
      <c r="G676" s="3" t="s">
        <v>31</v>
      </c>
      <c r="H676" s="6">
        <v>4</v>
      </c>
      <c r="I676" s="5">
        <f t="shared" si="10"/>
        <v>71.28</v>
      </c>
    </row>
    <row r="677" spans="1:9" ht="91.5" customHeight="1" thickBot="1" x14ac:dyDescent="0.35">
      <c r="A677" s="18"/>
      <c r="B677" s="7" t="s">
        <v>876</v>
      </c>
      <c r="C677" s="7" t="s">
        <v>877</v>
      </c>
      <c r="D677" s="7" t="s">
        <v>309</v>
      </c>
      <c r="E677" s="8" t="s">
        <v>330</v>
      </c>
      <c r="F677" s="9">
        <v>17.82</v>
      </c>
      <c r="G677" s="7" t="s">
        <v>12</v>
      </c>
      <c r="H677" s="6">
        <v>2</v>
      </c>
      <c r="I677" s="9">
        <f t="shared" si="10"/>
        <v>35.64</v>
      </c>
    </row>
    <row r="678" spans="1:9" ht="91.5" customHeight="1" x14ac:dyDescent="0.3">
      <c r="A678" s="19"/>
      <c r="B678" s="10" t="s">
        <v>878</v>
      </c>
      <c r="C678" s="10" t="s">
        <v>879</v>
      </c>
      <c r="D678" s="10" t="s">
        <v>309</v>
      </c>
      <c r="E678" s="11" t="s">
        <v>332</v>
      </c>
      <c r="F678" s="12">
        <v>17.82</v>
      </c>
      <c r="G678" s="10" t="s">
        <v>30</v>
      </c>
      <c r="H678" s="13">
        <v>4</v>
      </c>
      <c r="I678" s="12">
        <f t="shared" si="10"/>
        <v>71.28</v>
      </c>
    </row>
    <row r="679" spans="1:9" ht="91.5" customHeight="1" x14ac:dyDescent="0.3">
      <c r="A679" s="18"/>
      <c r="B679" s="7" t="s">
        <v>878</v>
      </c>
      <c r="C679" s="7" t="s">
        <v>879</v>
      </c>
      <c r="D679" s="7" t="s">
        <v>309</v>
      </c>
      <c r="E679" s="8" t="s">
        <v>332</v>
      </c>
      <c r="F679" s="9">
        <v>17.82</v>
      </c>
      <c r="G679" s="7" t="s">
        <v>11</v>
      </c>
      <c r="H679" s="6">
        <v>1</v>
      </c>
      <c r="I679" s="9">
        <f t="shared" si="10"/>
        <v>17.82</v>
      </c>
    </row>
    <row r="680" spans="1:9" ht="91.5" customHeight="1" thickBot="1" x14ac:dyDescent="0.35">
      <c r="A680" s="18"/>
      <c r="B680" s="3" t="s">
        <v>878</v>
      </c>
      <c r="C680" s="3" t="s">
        <v>879</v>
      </c>
      <c r="D680" s="3" t="s">
        <v>309</v>
      </c>
      <c r="E680" s="4" t="s">
        <v>332</v>
      </c>
      <c r="F680" s="5">
        <v>17.82</v>
      </c>
      <c r="G680" s="3" t="s">
        <v>31</v>
      </c>
      <c r="H680" s="6">
        <v>4</v>
      </c>
      <c r="I680" s="5">
        <f t="shared" si="10"/>
        <v>71.28</v>
      </c>
    </row>
    <row r="681" spans="1:9" ht="91.5" customHeight="1" x14ac:dyDescent="0.3">
      <c r="A681" s="19"/>
      <c r="B681" s="14" t="s">
        <v>880</v>
      </c>
      <c r="C681" s="14" t="s">
        <v>881</v>
      </c>
      <c r="D681" s="14" t="s">
        <v>309</v>
      </c>
      <c r="E681" s="15" t="s">
        <v>318</v>
      </c>
      <c r="F681" s="16">
        <v>13.914</v>
      </c>
      <c r="G681" s="14" t="s">
        <v>30</v>
      </c>
      <c r="H681" s="13">
        <v>17</v>
      </c>
      <c r="I681" s="16">
        <f t="shared" si="10"/>
        <v>236.53799999999998</v>
      </c>
    </row>
    <row r="682" spans="1:9" ht="91.5" customHeight="1" x14ac:dyDescent="0.3">
      <c r="A682" s="18"/>
      <c r="B682" s="3" t="s">
        <v>880</v>
      </c>
      <c r="C682" s="3" t="s">
        <v>881</v>
      </c>
      <c r="D682" s="3" t="s">
        <v>309</v>
      </c>
      <c r="E682" s="4" t="s">
        <v>318</v>
      </c>
      <c r="F682" s="5">
        <v>13.914</v>
      </c>
      <c r="G682" s="3" t="s">
        <v>18</v>
      </c>
      <c r="H682" s="6">
        <v>1</v>
      </c>
      <c r="I682" s="5">
        <f t="shared" si="10"/>
        <v>13.914</v>
      </c>
    </row>
    <row r="683" spans="1:9" ht="91.5" customHeight="1" thickBot="1" x14ac:dyDescent="0.35">
      <c r="A683" s="18"/>
      <c r="B683" s="7" t="s">
        <v>880</v>
      </c>
      <c r="C683" s="7" t="s">
        <v>881</v>
      </c>
      <c r="D683" s="7" t="s">
        <v>309</v>
      </c>
      <c r="E683" s="8" t="s">
        <v>318</v>
      </c>
      <c r="F683" s="9">
        <v>13.914</v>
      </c>
      <c r="G683" s="7" t="s">
        <v>31</v>
      </c>
      <c r="H683" s="6">
        <v>1</v>
      </c>
      <c r="I683" s="9">
        <f t="shared" si="10"/>
        <v>13.914</v>
      </c>
    </row>
    <row r="684" spans="1:9" ht="91.5" customHeight="1" thickBot="1" x14ac:dyDescent="0.35">
      <c r="A684" s="19"/>
      <c r="B684" s="10" t="s">
        <v>882</v>
      </c>
      <c r="C684" s="10"/>
      <c r="D684" s="10" t="s">
        <v>558</v>
      </c>
      <c r="E684" s="11" t="s">
        <v>883</v>
      </c>
      <c r="F684" s="12">
        <v>23.58</v>
      </c>
      <c r="G684" s="10" t="s">
        <v>70</v>
      </c>
      <c r="H684" s="13">
        <v>8</v>
      </c>
      <c r="I684" s="12">
        <f t="shared" si="10"/>
        <v>188.64</v>
      </c>
    </row>
    <row r="685" spans="1:9" ht="91.5" customHeight="1" thickBot="1" x14ac:dyDescent="0.35">
      <c r="A685" s="19"/>
      <c r="B685" s="14" t="s">
        <v>884</v>
      </c>
      <c r="C685" s="14"/>
      <c r="D685" s="14" t="s">
        <v>558</v>
      </c>
      <c r="E685" s="15" t="s">
        <v>885</v>
      </c>
      <c r="F685" s="16">
        <v>20.646000000000001</v>
      </c>
      <c r="G685" s="14" t="s">
        <v>70</v>
      </c>
      <c r="H685" s="13">
        <v>1</v>
      </c>
      <c r="I685" s="16">
        <f t="shared" si="10"/>
        <v>20.646000000000001</v>
      </c>
    </row>
    <row r="686" spans="1:9" ht="91.5" customHeight="1" thickBot="1" x14ac:dyDescent="0.35">
      <c r="A686" s="19"/>
      <c r="B686" s="10" t="s">
        <v>886</v>
      </c>
      <c r="C686" s="10" t="s">
        <v>887</v>
      </c>
      <c r="D686" s="10" t="s">
        <v>888</v>
      </c>
      <c r="E686" s="11" t="s">
        <v>889</v>
      </c>
      <c r="F686" s="12">
        <v>48.24</v>
      </c>
      <c r="G686" s="10" t="s">
        <v>215</v>
      </c>
      <c r="H686" s="13">
        <v>1</v>
      </c>
      <c r="I686" s="12">
        <f t="shared" si="10"/>
        <v>48.24</v>
      </c>
    </row>
    <row r="687" spans="1:9" ht="91.5" customHeight="1" thickBot="1" x14ac:dyDescent="0.35">
      <c r="A687" s="19"/>
      <c r="B687" s="14" t="s">
        <v>890</v>
      </c>
      <c r="C687" s="14" t="s">
        <v>891</v>
      </c>
      <c r="D687" s="14" t="s">
        <v>888</v>
      </c>
      <c r="E687" s="15" t="s">
        <v>892</v>
      </c>
      <c r="F687" s="16">
        <v>70.056000000000012</v>
      </c>
      <c r="G687" s="14" t="s">
        <v>53</v>
      </c>
      <c r="H687" s="13">
        <v>1</v>
      </c>
      <c r="I687" s="16">
        <f t="shared" si="10"/>
        <v>70.056000000000012</v>
      </c>
    </row>
    <row r="688" spans="1:9" ht="91.5" customHeight="1" thickBot="1" x14ac:dyDescent="0.35">
      <c r="A688" s="19"/>
      <c r="B688" s="10" t="s">
        <v>893</v>
      </c>
      <c r="C688" s="10" t="s">
        <v>894</v>
      </c>
      <c r="D688" s="10" t="s">
        <v>888</v>
      </c>
      <c r="E688" s="11" t="s">
        <v>895</v>
      </c>
      <c r="F688" s="12">
        <v>95.597999999999999</v>
      </c>
      <c r="G688" s="10" t="s">
        <v>170</v>
      </c>
      <c r="H688" s="13">
        <v>1</v>
      </c>
      <c r="I688" s="12">
        <f t="shared" si="10"/>
        <v>95.597999999999999</v>
      </c>
    </row>
    <row r="689" spans="1:9" ht="91.5" customHeight="1" x14ac:dyDescent="0.3">
      <c r="A689" s="19"/>
      <c r="B689" s="14" t="s">
        <v>896</v>
      </c>
      <c r="C689" s="14" t="s">
        <v>897</v>
      </c>
      <c r="D689" s="14" t="s">
        <v>888</v>
      </c>
      <c r="E689" s="15" t="s">
        <v>898</v>
      </c>
      <c r="F689" s="16">
        <v>66.42</v>
      </c>
      <c r="G689" s="14" t="s">
        <v>169</v>
      </c>
      <c r="H689" s="13">
        <v>2</v>
      </c>
      <c r="I689" s="16">
        <f t="shared" si="10"/>
        <v>132.84</v>
      </c>
    </row>
    <row r="690" spans="1:9" ht="91.5" customHeight="1" x14ac:dyDescent="0.3">
      <c r="A690" s="18"/>
      <c r="B690" s="3" t="s">
        <v>896</v>
      </c>
      <c r="C690" s="3" t="s">
        <v>897</v>
      </c>
      <c r="D690" s="3" t="s">
        <v>888</v>
      </c>
      <c r="E690" s="4" t="s">
        <v>898</v>
      </c>
      <c r="F690" s="5">
        <v>66.42</v>
      </c>
      <c r="G690" s="3" t="s">
        <v>53</v>
      </c>
      <c r="H690" s="6">
        <v>1</v>
      </c>
      <c r="I690" s="5">
        <f t="shared" si="10"/>
        <v>66.42</v>
      </c>
    </row>
    <row r="691" spans="1:9" ht="91.5" customHeight="1" thickBot="1" x14ac:dyDescent="0.35">
      <c r="A691" s="18"/>
      <c r="B691" s="7" t="s">
        <v>896</v>
      </c>
      <c r="C691" s="7" t="s">
        <v>897</v>
      </c>
      <c r="D691" s="7" t="s">
        <v>888</v>
      </c>
      <c r="E691" s="8" t="s">
        <v>898</v>
      </c>
      <c r="F691" s="9">
        <v>66.42</v>
      </c>
      <c r="G691" s="7" t="s">
        <v>171</v>
      </c>
      <c r="H691" s="6">
        <v>1</v>
      </c>
      <c r="I691" s="9">
        <f t="shared" si="10"/>
        <v>66.42</v>
      </c>
    </row>
    <row r="692" spans="1:9" ht="91.5" customHeight="1" thickBot="1" x14ac:dyDescent="0.35">
      <c r="A692" s="19"/>
      <c r="B692" s="10" t="s">
        <v>899</v>
      </c>
      <c r="C692" s="10" t="s">
        <v>900</v>
      </c>
      <c r="D692" s="10" t="s">
        <v>888</v>
      </c>
      <c r="E692" s="11" t="s">
        <v>901</v>
      </c>
      <c r="F692" s="12">
        <v>61.65</v>
      </c>
      <c r="G692" s="10" t="s">
        <v>170</v>
      </c>
      <c r="H692" s="13">
        <v>1</v>
      </c>
      <c r="I692" s="12">
        <f t="shared" si="10"/>
        <v>61.65</v>
      </c>
    </row>
    <row r="693" spans="1:9" ht="91.5" customHeight="1" x14ac:dyDescent="0.3">
      <c r="A693" s="19"/>
      <c r="B693" s="14" t="s">
        <v>902</v>
      </c>
      <c r="C693" s="14"/>
      <c r="D693" s="14" t="s">
        <v>888</v>
      </c>
      <c r="E693" s="15" t="s">
        <v>903</v>
      </c>
      <c r="F693" s="16">
        <v>64.134</v>
      </c>
      <c r="G693" s="14" t="s">
        <v>74</v>
      </c>
      <c r="H693" s="13">
        <v>1</v>
      </c>
      <c r="I693" s="16">
        <f t="shared" si="10"/>
        <v>64.134</v>
      </c>
    </row>
    <row r="694" spans="1:9" ht="91.5" customHeight="1" x14ac:dyDescent="0.3">
      <c r="A694" s="18"/>
      <c r="B694" s="3" t="s">
        <v>902</v>
      </c>
      <c r="C694" s="3"/>
      <c r="D694" s="3" t="s">
        <v>888</v>
      </c>
      <c r="E694" s="4" t="s">
        <v>903</v>
      </c>
      <c r="F694" s="5">
        <v>64.134</v>
      </c>
      <c r="G694" s="3" t="s">
        <v>169</v>
      </c>
      <c r="H694" s="6">
        <v>1</v>
      </c>
      <c r="I694" s="5">
        <f t="shared" si="10"/>
        <v>64.134</v>
      </c>
    </row>
    <row r="695" spans="1:9" ht="91.5" customHeight="1" x14ac:dyDescent="0.3">
      <c r="A695" s="18"/>
      <c r="B695" s="7" t="s">
        <v>902</v>
      </c>
      <c r="C695" s="7"/>
      <c r="D695" s="7" t="s">
        <v>888</v>
      </c>
      <c r="E695" s="8" t="s">
        <v>903</v>
      </c>
      <c r="F695" s="9">
        <v>64.134</v>
      </c>
      <c r="G695" s="7" t="s">
        <v>53</v>
      </c>
      <c r="H695" s="6">
        <v>1</v>
      </c>
      <c r="I695" s="9">
        <f t="shared" si="10"/>
        <v>64.134</v>
      </c>
    </row>
    <row r="696" spans="1:9" ht="91.5" customHeight="1" thickBot="1" x14ac:dyDescent="0.35">
      <c r="A696" s="18"/>
      <c r="B696" s="3" t="s">
        <v>902</v>
      </c>
      <c r="C696" s="3"/>
      <c r="D696" s="3" t="s">
        <v>888</v>
      </c>
      <c r="E696" s="4" t="s">
        <v>903</v>
      </c>
      <c r="F696" s="5">
        <v>64.134</v>
      </c>
      <c r="G696" s="3" t="s">
        <v>171</v>
      </c>
      <c r="H696" s="6">
        <v>1</v>
      </c>
      <c r="I696" s="5">
        <f t="shared" si="10"/>
        <v>64.134</v>
      </c>
    </row>
    <row r="697" spans="1:9" ht="91.5" customHeight="1" thickBot="1" x14ac:dyDescent="0.35">
      <c r="A697" s="19"/>
      <c r="B697" s="14" t="s">
        <v>904</v>
      </c>
      <c r="C697" s="14" t="s">
        <v>905</v>
      </c>
      <c r="D697" s="14" t="s">
        <v>888</v>
      </c>
      <c r="E697" s="15" t="s">
        <v>906</v>
      </c>
      <c r="F697" s="16">
        <v>65.52</v>
      </c>
      <c r="G697" s="14" t="s">
        <v>65</v>
      </c>
      <c r="H697" s="13">
        <v>1</v>
      </c>
      <c r="I697" s="16">
        <f t="shared" si="10"/>
        <v>65.52</v>
      </c>
    </row>
    <row r="698" spans="1:9" ht="91.5" customHeight="1" x14ac:dyDescent="0.3">
      <c r="A698" s="19"/>
      <c r="B698" s="10" t="s">
        <v>907</v>
      </c>
      <c r="C698" s="10" t="s">
        <v>908</v>
      </c>
      <c r="D698" s="10" t="s">
        <v>888</v>
      </c>
      <c r="E698" s="11" t="s">
        <v>901</v>
      </c>
      <c r="F698" s="12">
        <v>63.576000000000001</v>
      </c>
      <c r="G698" s="10" t="s">
        <v>74</v>
      </c>
      <c r="H698" s="13">
        <v>1</v>
      </c>
      <c r="I698" s="12">
        <f t="shared" si="10"/>
        <v>63.576000000000001</v>
      </c>
    </row>
    <row r="699" spans="1:9" ht="91.5" customHeight="1" x14ac:dyDescent="0.3">
      <c r="A699" s="18"/>
      <c r="B699" s="7" t="s">
        <v>907</v>
      </c>
      <c r="C699" s="7" t="s">
        <v>908</v>
      </c>
      <c r="D699" s="7" t="s">
        <v>888</v>
      </c>
      <c r="E699" s="8" t="s">
        <v>901</v>
      </c>
      <c r="F699" s="9">
        <v>63.576000000000001</v>
      </c>
      <c r="G699" s="7" t="s">
        <v>169</v>
      </c>
      <c r="H699" s="6">
        <v>1</v>
      </c>
      <c r="I699" s="9">
        <f t="shared" si="10"/>
        <v>63.576000000000001</v>
      </c>
    </row>
    <row r="700" spans="1:9" ht="91.5" customHeight="1" x14ac:dyDescent="0.3">
      <c r="A700" s="18"/>
      <c r="B700" s="3" t="s">
        <v>907</v>
      </c>
      <c r="C700" s="3" t="s">
        <v>908</v>
      </c>
      <c r="D700" s="3" t="s">
        <v>888</v>
      </c>
      <c r="E700" s="4" t="s">
        <v>901</v>
      </c>
      <c r="F700" s="5">
        <v>63.576000000000001</v>
      </c>
      <c r="G700" s="3" t="s">
        <v>53</v>
      </c>
      <c r="H700" s="6">
        <v>1</v>
      </c>
      <c r="I700" s="5">
        <f t="shared" si="10"/>
        <v>63.576000000000001</v>
      </c>
    </row>
    <row r="701" spans="1:9" ht="91.5" customHeight="1" thickBot="1" x14ac:dyDescent="0.35">
      <c r="A701" s="18"/>
      <c r="B701" s="7" t="s">
        <v>907</v>
      </c>
      <c r="C701" s="7" t="s">
        <v>908</v>
      </c>
      <c r="D701" s="7" t="s">
        <v>888</v>
      </c>
      <c r="E701" s="8" t="s">
        <v>901</v>
      </c>
      <c r="F701" s="9">
        <v>63.576000000000001</v>
      </c>
      <c r="G701" s="7" t="s">
        <v>171</v>
      </c>
      <c r="H701" s="6">
        <v>1</v>
      </c>
      <c r="I701" s="9">
        <f t="shared" si="10"/>
        <v>63.576000000000001</v>
      </c>
    </row>
    <row r="702" spans="1:9" ht="91.5" customHeight="1" x14ac:dyDescent="0.3">
      <c r="A702" s="19"/>
      <c r="B702" s="10" t="s">
        <v>909</v>
      </c>
      <c r="C702" s="10" t="s">
        <v>910</v>
      </c>
      <c r="D702" s="10" t="s">
        <v>888</v>
      </c>
      <c r="E702" s="11" t="s">
        <v>911</v>
      </c>
      <c r="F702" s="12">
        <v>51.533999999999999</v>
      </c>
      <c r="G702" s="10" t="s">
        <v>169</v>
      </c>
      <c r="H702" s="13">
        <v>2</v>
      </c>
      <c r="I702" s="12">
        <f t="shared" si="10"/>
        <v>103.068</v>
      </c>
    </row>
    <row r="703" spans="1:9" ht="91.5" customHeight="1" thickBot="1" x14ac:dyDescent="0.35">
      <c r="A703" s="18"/>
      <c r="B703" s="7" t="s">
        <v>909</v>
      </c>
      <c r="C703" s="7" t="s">
        <v>910</v>
      </c>
      <c r="D703" s="7" t="s">
        <v>888</v>
      </c>
      <c r="E703" s="8" t="s">
        <v>911</v>
      </c>
      <c r="F703" s="9">
        <v>51.533999999999999</v>
      </c>
      <c r="G703" s="7" t="s">
        <v>171</v>
      </c>
      <c r="H703" s="6">
        <v>1</v>
      </c>
      <c r="I703" s="9">
        <f t="shared" si="10"/>
        <v>51.533999999999999</v>
      </c>
    </row>
    <row r="704" spans="1:9" ht="91.5" customHeight="1" thickBot="1" x14ac:dyDescent="0.35">
      <c r="A704" s="19"/>
      <c r="B704" s="10" t="s">
        <v>912</v>
      </c>
      <c r="C704" s="10" t="s">
        <v>913</v>
      </c>
      <c r="D704" s="10" t="s">
        <v>888</v>
      </c>
      <c r="E704" s="11" t="s">
        <v>914</v>
      </c>
      <c r="F704" s="12">
        <v>59.85</v>
      </c>
      <c r="G704" s="10" t="s">
        <v>74</v>
      </c>
      <c r="H704" s="13">
        <v>1</v>
      </c>
      <c r="I704" s="12">
        <f t="shared" si="10"/>
        <v>59.85</v>
      </c>
    </row>
    <row r="705" spans="1:9" ht="91.5" customHeight="1" thickBot="1" x14ac:dyDescent="0.35">
      <c r="A705" s="19"/>
      <c r="B705" s="14" t="s">
        <v>915</v>
      </c>
      <c r="C705" s="14" t="s">
        <v>916</v>
      </c>
      <c r="D705" s="14" t="s">
        <v>888</v>
      </c>
      <c r="E705" s="15" t="s">
        <v>917</v>
      </c>
      <c r="F705" s="16">
        <v>67.194000000000003</v>
      </c>
      <c r="G705" s="14" t="s">
        <v>169</v>
      </c>
      <c r="H705" s="13">
        <v>1</v>
      </c>
      <c r="I705" s="16">
        <f t="shared" si="10"/>
        <v>67.194000000000003</v>
      </c>
    </row>
    <row r="706" spans="1:9" ht="91.5" customHeight="1" x14ac:dyDescent="0.3">
      <c r="A706" s="19"/>
      <c r="B706" s="10" t="s">
        <v>918</v>
      </c>
      <c r="C706" s="10" t="s">
        <v>919</v>
      </c>
      <c r="D706" s="10" t="s">
        <v>888</v>
      </c>
      <c r="E706" s="11" t="s">
        <v>920</v>
      </c>
      <c r="F706" s="12">
        <v>88.866</v>
      </c>
      <c r="G706" s="10" t="s">
        <v>171</v>
      </c>
      <c r="H706" s="13">
        <v>1</v>
      </c>
      <c r="I706" s="12">
        <f t="shared" si="10"/>
        <v>88.866</v>
      </c>
    </row>
    <row r="707" spans="1:9" ht="91.5" customHeight="1" thickBot="1" x14ac:dyDescent="0.35">
      <c r="A707" s="18"/>
      <c r="B707" s="7" t="s">
        <v>918</v>
      </c>
      <c r="C707" s="7" t="s">
        <v>919</v>
      </c>
      <c r="D707" s="7" t="s">
        <v>888</v>
      </c>
      <c r="E707" s="8" t="s">
        <v>920</v>
      </c>
      <c r="F707" s="9">
        <v>88.866</v>
      </c>
      <c r="G707" s="7" t="s">
        <v>460</v>
      </c>
      <c r="H707" s="6">
        <v>1</v>
      </c>
      <c r="I707" s="9">
        <f t="shared" ref="I707:I770" si="11">F707*H707</f>
        <v>88.866</v>
      </c>
    </row>
    <row r="708" spans="1:9" ht="91.5" customHeight="1" x14ac:dyDescent="0.3">
      <c r="A708" s="19"/>
      <c r="B708" s="10" t="s">
        <v>921</v>
      </c>
      <c r="C708" s="10" t="s">
        <v>922</v>
      </c>
      <c r="D708" s="10" t="s">
        <v>888</v>
      </c>
      <c r="E708" s="11" t="s">
        <v>923</v>
      </c>
      <c r="F708" s="12">
        <v>92.988</v>
      </c>
      <c r="G708" s="10" t="s">
        <v>36</v>
      </c>
      <c r="H708" s="13">
        <v>2</v>
      </c>
      <c r="I708" s="12">
        <f t="shared" si="11"/>
        <v>185.976</v>
      </c>
    </row>
    <row r="709" spans="1:9" ht="91.5" customHeight="1" x14ac:dyDescent="0.3">
      <c r="A709" s="18"/>
      <c r="B709" s="7" t="s">
        <v>921</v>
      </c>
      <c r="C709" s="7" t="s">
        <v>922</v>
      </c>
      <c r="D709" s="7" t="s">
        <v>888</v>
      </c>
      <c r="E709" s="8" t="s">
        <v>923</v>
      </c>
      <c r="F709" s="9">
        <v>92.988</v>
      </c>
      <c r="G709" s="7" t="s">
        <v>215</v>
      </c>
      <c r="H709" s="6">
        <v>1</v>
      </c>
      <c r="I709" s="9">
        <f t="shared" si="11"/>
        <v>92.988</v>
      </c>
    </row>
    <row r="710" spans="1:9" ht="91.5" customHeight="1" thickBot="1" x14ac:dyDescent="0.35">
      <c r="A710" s="18"/>
      <c r="B710" s="3" t="s">
        <v>921</v>
      </c>
      <c r="C710" s="3" t="s">
        <v>922</v>
      </c>
      <c r="D710" s="3" t="s">
        <v>888</v>
      </c>
      <c r="E710" s="4" t="s">
        <v>923</v>
      </c>
      <c r="F710" s="5">
        <v>92.988</v>
      </c>
      <c r="G710" s="3" t="s">
        <v>47</v>
      </c>
      <c r="H710" s="6">
        <v>1</v>
      </c>
      <c r="I710" s="5">
        <f t="shared" si="11"/>
        <v>92.988</v>
      </c>
    </row>
    <row r="711" spans="1:9" ht="91.5" customHeight="1" x14ac:dyDescent="0.3">
      <c r="A711" s="19"/>
      <c r="B711" s="14" t="s">
        <v>924</v>
      </c>
      <c r="C711" s="14" t="s">
        <v>925</v>
      </c>
      <c r="D711" s="14" t="s">
        <v>888</v>
      </c>
      <c r="E711" s="15" t="s">
        <v>370</v>
      </c>
      <c r="F711" s="16">
        <v>65.754000000000005</v>
      </c>
      <c r="G711" s="14" t="s">
        <v>172</v>
      </c>
      <c r="H711" s="13">
        <v>1</v>
      </c>
      <c r="I711" s="16">
        <f t="shared" si="11"/>
        <v>65.754000000000005</v>
      </c>
    </row>
    <row r="712" spans="1:9" ht="91.5" customHeight="1" thickBot="1" x14ac:dyDescent="0.35">
      <c r="A712" s="18"/>
      <c r="B712" s="3" t="s">
        <v>924</v>
      </c>
      <c r="C712" s="3" t="s">
        <v>925</v>
      </c>
      <c r="D712" s="3" t="s">
        <v>888</v>
      </c>
      <c r="E712" s="4" t="s">
        <v>370</v>
      </c>
      <c r="F712" s="5">
        <v>65.754000000000005</v>
      </c>
      <c r="G712" s="3" t="s">
        <v>215</v>
      </c>
      <c r="H712" s="6">
        <v>1</v>
      </c>
      <c r="I712" s="5">
        <f t="shared" si="11"/>
        <v>65.754000000000005</v>
      </c>
    </row>
    <row r="713" spans="1:9" ht="91.5" customHeight="1" x14ac:dyDescent="0.3">
      <c r="A713" s="19"/>
      <c r="B713" s="14" t="s">
        <v>926</v>
      </c>
      <c r="C713" s="14"/>
      <c r="D713" s="14" t="s">
        <v>888</v>
      </c>
      <c r="E713" s="15" t="s">
        <v>350</v>
      </c>
      <c r="F713" s="16">
        <v>64.512000000000015</v>
      </c>
      <c r="G713" s="14" t="s">
        <v>65</v>
      </c>
      <c r="H713" s="13">
        <v>1</v>
      </c>
      <c r="I713" s="16">
        <f t="shared" si="11"/>
        <v>64.512000000000015</v>
      </c>
    </row>
    <row r="714" spans="1:9" ht="91.5" customHeight="1" x14ac:dyDescent="0.3">
      <c r="A714" s="18"/>
      <c r="B714" s="3" t="s">
        <v>926</v>
      </c>
      <c r="C714" s="3"/>
      <c r="D714" s="3" t="s">
        <v>888</v>
      </c>
      <c r="E714" s="4" t="s">
        <v>350</v>
      </c>
      <c r="F714" s="5">
        <v>64.512000000000015</v>
      </c>
      <c r="G714" s="3" t="s">
        <v>172</v>
      </c>
      <c r="H714" s="6">
        <v>1</v>
      </c>
      <c r="I714" s="5">
        <f t="shared" si="11"/>
        <v>64.512000000000015</v>
      </c>
    </row>
    <row r="715" spans="1:9" ht="91.5" customHeight="1" thickBot="1" x14ac:dyDescent="0.35">
      <c r="A715" s="18"/>
      <c r="B715" s="7" t="s">
        <v>926</v>
      </c>
      <c r="C715" s="7"/>
      <c r="D715" s="7" t="s">
        <v>888</v>
      </c>
      <c r="E715" s="8" t="s">
        <v>350</v>
      </c>
      <c r="F715" s="9">
        <v>64.512000000000015</v>
      </c>
      <c r="G715" s="7" t="s">
        <v>36</v>
      </c>
      <c r="H715" s="6">
        <v>1</v>
      </c>
      <c r="I715" s="9">
        <f t="shared" si="11"/>
        <v>64.512000000000015</v>
      </c>
    </row>
    <row r="716" spans="1:9" ht="91.5" customHeight="1" x14ac:dyDescent="0.3">
      <c r="A716" s="19"/>
      <c r="B716" s="10" t="s">
        <v>927</v>
      </c>
      <c r="C716" s="10" t="s">
        <v>928</v>
      </c>
      <c r="D716" s="10" t="s">
        <v>888</v>
      </c>
      <c r="E716" s="11" t="s">
        <v>929</v>
      </c>
      <c r="F716" s="12">
        <v>68.616</v>
      </c>
      <c r="G716" s="10" t="s">
        <v>36</v>
      </c>
      <c r="H716" s="13">
        <v>1</v>
      </c>
      <c r="I716" s="12">
        <f t="shared" si="11"/>
        <v>68.616</v>
      </c>
    </row>
    <row r="717" spans="1:9" ht="91.5" customHeight="1" thickBot="1" x14ac:dyDescent="0.35">
      <c r="A717" s="18"/>
      <c r="B717" s="7" t="s">
        <v>927</v>
      </c>
      <c r="C717" s="7" t="s">
        <v>928</v>
      </c>
      <c r="D717" s="7" t="s">
        <v>888</v>
      </c>
      <c r="E717" s="8" t="s">
        <v>929</v>
      </c>
      <c r="F717" s="9">
        <v>68.616</v>
      </c>
      <c r="G717" s="7" t="s">
        <v>215</v>
      </c>
      <c r="H717" s="6">
        <v>1</v>
      </c>
      <c r="I717" s="9">
        <f t="shared" si="11"/>
        <v>68.616</v>
      </c>
    </row>
    <row r="718" spans="1:9" ht="91.5" customHeight="1" x14ac:dyDescent="0.3">
      <c r="A718" s="19"/>
      <c r="B718" s="10" t="s">
        <v>930</v>
      </c>
      <c r="C718" s="10" t="s">
        <v>931</v>
      </c>
      <c r="D718" s="10" t="s">
        <v>888</v>
      </c>
      <c r="E718" s="11" t="s">
        <v>370</v>
      </c>
      <c r="F718" s="12">
        <v>72.612000000000009</v>
      </c>
      <c r="G718" s="10" t="s">
        <v>172</v>
      </c>
      <c r="H718" s="13">
        <v>1</v>
      </c>
      <c r="I718" s="12">
        <f t="shared" si="11"/>
        <v>72.612000000000009</v>
      </c>
    </row>
    <row r="719" spans="1:9" ht="91.5" customHeight="1" x14ac:dyDescent="0.3">
      <c r="A719" s="18"/>
      <c r="B719" s="7" t="s">
        <v>930</v>
      </c>
      <c r="C719" s="7" t="s">
        <v>931</v>
      </c>
      <c r="D719" s="7" t="s">
        <v>888</v>
      </c>
      <c r="E719" s="8" t="s">
        <v>370</v>
      </c>
      <c r="F719" s="9">
        <v>72.612000000000009</v>
      </c>
      <c r="G719" s="7" t="s">
        <v>215</v>
      </c>
      <c r="H719" s="6">
        <v>1</v>
      </c>
      <c r="I719" s="9">
        <f t="shared" si="11"/>
        <v>72.612000000000009</v>
      </c>
    </row>
    <row r="720" spans="1:9" ht="91.5" customHeight="1" thickBot="1" x14ac:dyDescent="0.35">
      <c r="A720" s="18"/>
      <c r="B720" s="3" t="s">
        <v>930</v>
      </c>
      <c r="C720" s="3" t="s">
        <v>931</v>
      </c>
      <c r="D720" s="3" t="s">
        <v>888</v>
      </c>
      <c r="E720" s="4" t="s">
        <v>370</v>
      </c>
      <c r="F720" s="5">
        <v>72.612000000000009</v>
      </c>
      <c r="G720" s="3" t="s">
        <v>47</v>
      </c>
      <c r="H720" s="6">
        <v>1</v>
      </c>
      <c r="I720" s="5">
        <f t="shared" si="11"/>
        <v>72.612000000000009</v>
      </c>
    </row>
    <row r="721" spans="1:9" ht="91.5" customHeight="1" thickBot="1" x14ac:dyDescent="0.35">
      <c r="A721" s="19"/>
      <c r="B721" s="14" t="s">
        <v>932</v>
      </c>
      <c r="C721" s="14"/>
      <c r="D721" s="14" t="s">
        <v>888</v>
      </c>
      <c r="E721" s="15" t="s">
        <v>933</v>
      </c>
      <c r="F721" s="16">
        <v>62.225999999999999</v>
      </c>
      <c r="G721" s="14" t="s">
        <v>53</v>
      </c>
      <c r="H721" s="13">
        <v>1</v>
      </c>
      <c r="I721" s="16">
        <f t="shared" si="11"/>
        <v>62.225999999999999</v>
      </c>
    </row>
    <row r="722" spans="1:9" ht="91.5" customHeight="1" x14ac:dyDescent="0.3">
      <c r="A722" s="19"/>
      <c r="B722" s="10" t="s">
        <v>934</v>
      </c>
      <c r="C722" s="10" t="s">
        <v>935</v>
      </c>
      <c r="D722" s="10" t="s">
        <v>888</v>
      </c>
      <c r="E722" s="11" t="s">
        <v>936</v>
      </c>
      <c r="F722" s="12">
        <v>113.598</v>
      </c>
      <c r="G722" s="10" t="s">
        <v>46</v>
      </c>
      <c r="H722" s="13">
        <v>1</v>
      </c>
      <c r="I722" s="12">
        <f t="shared" si="11"/>
        <v>113.598</v>
      </c>
    </row>
    <row r="723" spans="1:9" ht="91.5" customHeight="1" thickBot="1" x14ac:dyDescent="0.35">
      <c r="A723" s="18"/>
      <c r="B723" s="7" t="s">
        <v>934</v>
      </c>
      <c r="C723" s="7" t="s">
        <v>935</v>
      </c>
      <c r="D723" s="7" t="s">
        <v>888</v>
      </c>
      <c r="E723" s="8" t="s">
        <v>936</v>
      </c>
      <c r="F723" s="9">
        <v>113.598</v>
      </c>
      <c r="G723" s="7" t="s">
        <v>172</v>
      </c>
      <c r="H723" s="6">
        <v>1</v>
      </c>
      <c r="I723" s="9">
        <f t="shared" si="11"/>
        <v>113.598</v>
      </c>
    </row>
    <row r="724" spans="1:9" ht="91.5" customHeight="1" thickBot="1" x14ac:dyDescent="0.35">
      <c r="A724" s="19"/>
      <c r="B724" s="10" t="s">
        <v>937</v>
      </c>
      <c r="C724" s="10" t="s">
        <v>938</v>
      </c>
      <c r="D724" s="10" t="s">
        <v>939</v>
      </c>
      <c r="E724" s="11" t="s">
        <v>940</v>
      </c>
      <c r="F724" s="12">
        <v>23.85</v>
      </c>
      <c r="G724" s="10" t="s">
        <v>215</v>
      </c>
      <c r="H724" s="13">
        <v>1</v>
      </c>
      <c r="I724" s="12">
        <f t="shared" si="11"/>
        <v>23.85</v>
      </c>
    </row>
    <row r="725" spans="1:9" ht="91.5" customHeight="1" x14ac:dyDescent="0.3">
      <c r="A725" s="19"/>
      <c r="B725" s="14" t="s">
        <v>941</v>
      </c>
      <c r="C725" s="14" t="s">
        <v>942</v>
      </c>
      <c r="D725" s="14" t="s">
        <v>309</v>
      </c>
      <c r="E725" s="15" t="s">
        <v>943</v>
      </c>
      <c r="F725" s="16">
        <v>11.016</v>
      </c>
      <c r="G725" s="14" t="s">
        <v>944</v>
      </c>
      <c r="H725" s="13">
        <v>6</v>
      </c>
      <c r="I725" s="16">
        <f t="shared" si="11"/>
        <v>66.096000000000004</v>
      </c>
    </row>
    <row r="726" spans="1:9" ht="91.5" customHeight="1" thickBot="1" x14ac:dyDescent="0.35">
      <c r="A726" s="18"/>
      <c r="B726" s="3" t="s">
        <v>941</v>
      </c>
      <c r="C726" s="3" t="s">
        <v>942</v>
      </c>
      <c r="D726" s="3" t="s">
        <v>309</v>
      </c>
      <c r="E726" s="4" t="s">
        <v>943</v>
      </c>
      <c r="F726" s="5">
        <v>11.016</v>
      </c>
      <c r="G726" s="3" t="s">
        <v>945</v>
      </c>
      <c r="H726" s="6">
        <v>5</v>
      </c>
      <c r="I726" s="5">
        <f t="shared" si="11"/>
        <v>55.08</v>
      </c>
    </row>
    <row r="727" spans="1:9" ht="91.5" customHeight="1" thickBot="1" x14ac:dyDescent="0.35">
      <c r="A727" s="19"/>
      <c r="B727" s="14" t="s">
        <v>946</v>
      </c>
      <c r="C727" s="14"/>
      <c r="D727" s="14" t="s">
        <v>309</v>
      </c>
      <c r="E727" s="15" t="s">
        <v>947</v>
      </c>
      <c r="F727" s="16">
        <v>11.016</v>
      </c>
      <c r="G727" s="14" t="s">
        <v>945</v>
      </c>
      <c r="H727" s="13">
        <v>1</v>
      </c>
      <c r="I727" s="16">
        <f t="shared" si="11"/>
        <v>11.016</v>
      </c>
    </row>
    <row r="728" spans="1:9" ht="91.5" customHeight="1" thickBot="1" x14ac:dyDescent="0.35">
      <c r="A728" s="19"/>
      <c r="B728" s="10" t="s">
        <v>948</v>
      </c>
      <c r="C728" s="10" t="s">
        <v>949</v>
      </c>
      <c r="D728" s="10" t="s">
        <v>309</v>
      </c>
      <c r="E728" s="11" t="s">
        <v>950</v>
      </c>
      <c r="F728" s="12">
        <v>11.016</v>
      </c>
      <c r="G728" s="10" t="s">
        <v>944</v>
      </c>
      <c r="H728" s="13">
        <v>1</v>
      </c>
      <c r="I728" s="12">
        <f t="shared" si="11"/>
        <v>11.016</v>
      </c>
    </row>
    <row r="729" spans="1:9" ht="91.5" customHeight="1" x14ac:dyDescent="0.3">
      <c r="A729" s="19"/>
      <c r="B729" s="14" t="s">
        <v>951</v>
      </c>
      <c r="C729" s="14" t="s">
        <v>952</v>
      </c>
      <c r="D729" s="14" t="s">
        <v>309</v>
      </c>
      <c r="E729" s="15" t="s">
        <v>953</v>
      </c>
      <c r="F729" s="16">
        <v>14.076000000000001</v>
      </c>
      <c r="G729" s="14" t="s">
        <v>944</v>
      </c>
      <c r="H729" s="13">
        <v>18</v>
      </c>
      <c r="I729" s="16">
        <f t="shared" si="11"/>
        <v>253.36799999999999</v>
      </c>
    </row>
    <row r="730" spans="1:9" ht="91.5" customHeight="1" thickBot="1" x14ac:dyDescent="0.35">
      <c r="A730" s="18"/>
      <c r="B730" s="3" t="s">
        <v>951</v>
      </c>
      <c r="C730" s="3" t="s">
        <v>952</v>
      </c>
      <c r="D730" s="3" t="s">
        <v>309</v>
      </c>
      <c r="E730" s="4" t="s">
        <v>953</v>
      </c>
      <c r="F730" s="5">
        <v>14.076000000000001</v>
      </c>
      <c r="G730" s="3" t="s">
        <v>945</v>
      </c>
      <c r="H730" s="6">
        <v>16</v>
      </c>
      <c r="I730" s="5">
        <f t="shared" si="11"/>
        <v>225.21600000000001</v>
      </c>
    </row>
    <row r="731" spans="1:9" ht="91.5" customHeight="1" thickBot="1" x14ac:dyDescent="0.35">
      <c r="A731" s="19"/>
      <c r="B731" s="14" t="s">
        <v>954</v>
      </c>
      <c r="C731" s="14" t="s">
        <v>955</v>
      </c>
      <c r="D731" s="14" t="s">
        <v>309</v>
      </c>
      <c r="E731" s="15" t="s">
        <v>956</v>
      </c>
      <c r="F731" s="16">
        <v>14.327999999999999</v>
      </c>
      <c r="G731" s="14" t="s">
        <v>944</v>
      </c>
      <c r="H731" s="13">
        <v>4</v>
      </c>
      <c r="I731" s="16">
        <f t="shared" si="11"/>
        <v>57.311999999999998</v>
      </c>
    </row>
    <row r="732" spans="1:9" ht="91.5" customHeight="1" x14ac:dyDescent="0.3">
      <c r="A732" s="19"/>
      <c r="B732" s="10" t="s">
        <v>957</v>
      </c>
      <c r="C732" s="10" t="s">
        <v>958</v>
      </c>
      <c r="D732" s="10" t="s">
        <v>309</v>
      </c>
      <c r="E732" s="11" t="s">
        <v>959</v>
      </c>
      <c r="F732" s="12">
        <v>14.327999999999999</v>
      </c>
      <c r="G732" s="10" t="s">
        <v>944</v>
      </c>
      <c r="H732" s="13">
        <v>4</v>
      </c>
      <c r="I732" s="12">
        <f t="shared" si="11"/>
        <v>57.311999999999998</v>
      </c>
    </row>
    <row r="733" spans="1:9" ht="91.5" customHeight="1" thickBot="1" x14ac:dyDescent="0.35">
      <c r="A733" s="18"/>
      <c r="B733" s="7" t="s">
        <v>957</v>
      </c>
      <c r="C733" s="7" t="s">
        <v>958</v>
      </c>
      <c r="D733" s="7" t="s">
        <v>309</v>
      </c>
      <c r="E733" s="8" t="s">
        <v>959</v>
      </c>
      <c r="F733" s="9">
        <v>14.327999999999999</v>
      </c>
      <c r="G733" s="7" t="s">
        <v>945</v>
      </c>
      <c r="H733" s="6">
        <v>5</v>
      </c>
      <c r="I733" s="9">
        <f t="shared" si="11"/>
        <v>71.64</v>
      </c>
    </row>
    <row r="734" spans="1:9" ht="91.5" customHeight="1" thickBot="1" x14ac:dyDescent="0.35">
      <c r="A734" s="19"/>
      <c r="B734" s="10" t="s">
        <v>960</v>
      </c>
      <c r="C734" s="10" t="s">
        <v>961</v>
      </c>
      <c r="D734" s="10" t="s">
        <v>309</v>
      </c>
      <c r="E734" s="11" t="s">
        <v>962</v>
      </c>
      <c r="F734" s="12">
        <v>14.327999999999999</v>
      </c>
      <c r="G734" s="10" t="s">
        <v>945</v>
      </c>
      <c r="H734" s="13">
        <v>2</v>
      </c>
      <c r="I734" s="12">
        <f t="shared" si="11"/>
        <v>28.655999999999999</v>
      </c>
    </row>
    <row r="735" spans="1:9" ht="91.5" customHeight="1" x14ac:dyDescent="0.3">
      <c r="A735" s="19"/>
      <c r="B735" s="14" t="s">
        <v>963</v>
      </c>
      <c r="C735" s="14" t="s">
        <v>964</v>
      </c>
      <c r="D735" s="14" t="s">
        <v>309</v>
      </c>
      <c r="E735" s="15" t="s">
        <v>965</v>
      </c>
      <c r="F735" s="16">
        <v>21.942</v>
      </c>
      <c r="G735" s="14" t="s">
        <v>944</v>
      </c>
      <c r="H735" s="13">
        <v>8</v>
      </c>
      <c r="I735" s="16">
        <f t="shared" si="11"/>
        <v>175.536</v>
      </c>
    </row>
    <row r="736" spans="1:9" ht="91.5" customHeight="1" thickBot="1" x14ac:dyDescent="0.35">
      <c r="A736" s="18"/>
      <c r="B736" s="3" t="s">
        <v>963</v>
      </c>
      <c r="C736" s="3" t="s">
        <v>964</v>
      </c>
      <c r="D736" s="3" t="s">
        <v>309</v>
      </c>
      <c r="E736" s="4" t="s">
        <v>965</v>
      </c>
      <c r="F736" s="5">
        <v>21.942</v>
      </c>
      <c r="G736" s="3" t="s">
        <v>945</v>
      </c>
      <c r="H736" s="6">
        <v>5</v>
      </c>
      <c r="I736" s="5">
        <f t="shared" si="11"/>
        <v>109.71000000000001</v>
      </c>
    </row>
    <row r="737" spans="1:9" ht="91.5" customHeight="1" x14ac:dyDescent="0.3">
      <c r="A737" s="19"/>
      <c r="B737" s="14" t="s">
        <v>966</v>
      </c>
      <c r="C737" s="14" t="s">
        <v>967</v>
      </c>
      <c r="D737" s="14" t="s">
        <v>309</v>
      </c>
      <c r="E737" s="15" t="s">
        <v>968</v>
      </c>
      <c r="F737" s="16">
        <v>21.942</v>
      </c>
      <c r="G737" s="14" t="s">
        <v>944</v>
      </c>
      <c r="H737" s="13">
        <v>17</v>
      </c>
      <c r="I737" s="16">
        <f t="shared" si="11"/>
        <v>373.01400000000001</v>
      </c>
    </row>
    <row r="738" spans="1:9" ht="91.5" customHeight="1" thickBot="1" x14ac:dyDescent="0.35">
      <c r="A738" s="18"/>
      <c r="B738" s="3" t="s">
        <v>966</v>
      </c>
      <c r="C738" s="3" t="s">
        <v>967</v>
      </c>
      <c r="D738" s="3" t="s">
        <v>309</v>
      </c>
      <c r="E738" s="4" t="s">
        <v>968</v>
      </c>
      <c r="F738" s="5">
        <v>21.942</v>
      </c>
      <c r="G738" s="3" t="s">
        <v>945</v>
      </c>
      <c r="H738" s="6">
        <v>7</v>
      </c>
      <c r="I738" s="5">
        <f t="shared" si="11"/>
        <v>153.59399999999999</v>
      </c>
    </row>
    <row r="739" spans="1:9" ht="91.5" customHeight="1" x14ac:dyDescent="0.3">
      <c r="A739" s="19"/>
      <c r="B739" s="14" t="s">
        <v>969</v>
      </c>
      <c r="C739" s="14" t="s">
        <v>970</v>
      </c>
      <c r="D739" s="14" t="s">
        <v>309</v>
      </c>
      <c r="E739" s="15" t="s">
        <v>971</v>
      </c>
      <c r="F739" s="16">
        <v>17.675999999999998</v>
      </c>
      <c r="G739" s="14" t="s">
        <v>944</v>
      </c>
      <c r="H739" s="13">
        <v>15</v>
      </c>
      <c r="I739" s="16">
        <f t="shared" si="11"/>
        <v>265.14</v>
      </c>
    </row>
    <row r="740" spans="1:9" ht="91.5" customHeight="1" thickBot="1" x14ac:dyDescent="0.35">
      <c r="A740" s="18"/>
      <c r="B740" s="3" t="s">
        <v>969</v>
      </c>
      <c r="C740" s="3" t="s">
        <v>970</v>
      </c>
      <c r="D740" s="3" t="s">
        <v>309</v>
      </c>
      <c r="E740" s="4" t="s">
        <v>971</v>
      </c>
      <c r="F740" s="5">
        <v>17.675999999999998</v>
      </c>
      <c r="G740" s="3" t="s">
        <v>945</v>
      </c>
      <c r="H740" s="6">
        <v>12</v>
      </c>
      <c r="I740" s="5">
        <f t="shared" si="11"/>
        <v>212.11199999999997</v>
      </c>
    </row>
    <row r="741" spans="1:9" ht="91.5" customHeight="1" x14ac:dyDescent="0.3">
      <c r="A741" s="19"/>
      <c r="B741" s="14" t="s">
        <v>972</v>
      </c>
      <c r="C741" s="14" t="s">
        <v>973</v>
      </c>
      <c r="D741" s="14" t="s">
        <v>309</v>
      </c>
      <c r="E741" s="15" t="s">
        <v>974</v>
      </c>
      <c r="F741" s="16">
        <v>17.675999999999998</v>
      </c>
      <c r="G741" s="14" t="s">
        <v>944</v>
      </c>
      <c r="H741" s="13">
        <v>16</v>
      </c>
      <c r="I741" s="16">
        <f t="shared" si="11"/>
        <v>282.81599999999997</v>
      </c>
    </row>
    <row r="742" spans="1:9" ht="91.5" customHeight="1" thickBot="1" x14ac:dyDescent="0.35">
      <c r="A742" s="18"/>
      <c r="B742" s="3" t="s">
        <v>972</v>
      </c>
      <c r="C742" s="3" t="s">
        <v>973</v>
      </c>
      <c r="D742" s="3" t="s">
        <v>309</v>
      </c>
      <c r="E742" s="4" t="s">
        <v>974</v>
      </c>
      <c r="F742" s="5">
        <v>17.675999999999998</v>
      </c>
      <c r="G742" s="3" t="s">
        <v>945</v>
      </c>
      <c r="H742" s="6">
        <v>6</v>
      </c>
      <c r="I742" s="5">
        <f t="shared" si="11"/>
        <v>106.05599999999998</v>
      </c>
    </row>
    <row r="743" spans="1:9" ht="91.5" customHeight="1" thickBot="1" x14ac:dyDescent="0.35">
      <c r="A743" s="19"/>
      <c r="B743" s="14" t="s">
        <v>975</v>
      </c>
      <c r="C743" s="14" t="s">
        <v>976</v>
      </c>
      <c r="D743" s="14" t="s">
        <v>309</v>
      </c>
      <c r="E743" s="15" t="s">
        <v>943</v>
      </c>
      <c r="F743" s="16">
        <v>13.176</v>
      </c>
      <c r="G743" s="14" t="s">
        <v>944</v>
      </c>
      <c r="H743" s="13">
        <v>8</v>
      </c>
      <c r="I743" s="16">
        <f t="shared" si="11"/>
        <v>105.408</v>
      </c>
    </row>
    <row r="744" spans="1:9" ht="91.5" customHeight="1" thickBot="1" x14ac:dyDescent="0.35">
      <c r="A744" s="19"/>
      <c r="B744" s="10" t="s">
        <v>977</v>
      </c>
      <c r="C744" s="10"/>
      <c r="D744" s="10" t="s">
        <v>978</v>
      </c>
      <c r="E744" s="11" t="s">
        <v>979</v>
      </c>
      <c r="F744" s="12">
        <v>17.64</v>
      </c>
      <c r="G744" s="10" t="s">
        <v>479</v>
      </c>
      <c r="H744" s="13">
        <v>2</v>
      </c>
      <c r="I744" s="12">
        <f t="shared" si="11"/>
        <v>35.28</v>
      </c>
    </row>
    <row r="745" spans="1:9" ht="91.5" customHeight="1" thickBot="1" x14ac:dyDescent="0.35">
      <c r="A745" s="19"/>
      <c r="B745" s="14" t="s">
        <v>980</v>
      </c>
      <c r="C745" s="14"/>
      <c r="D745" s="14" t="s">
        <v>155</v>
      </c>
      <c r="E745" s="15" t="s">
        <v>981</v>
      </c>
      <c r="F745" s="16">
        <v>36.665999999999997</v>
      </c>
      <c r="G745" s="14" t="s">
        <v>479</v>
      </c>
      <c r="H745" s="13">
        <v>2</v>
      </c>
      <c r="I745" s="16">
        <f t="shared" si="11"/>
        <v>73.331999999999994</v>
      </c>
    </row>
    <row r="746" spans="1:9" ht="91.5" customHeight="1" thickBot="1" x14ac:dyDescent="0.35">
      <c r="A746" s="19"/>
      <c r="B746" s="10" t="s">
        <v>982</v>
      </c>
      <c r="C746" s="10" t="s">
        <v>983</v>
      </c>
      <c r="D746" s="10" t="s">
        <v>324</v>
      </c>
      <c r="E746" s="11" t="s">
        <v>984</v>
      </c>
      <c r="F746" s="12">
        <v>21.96</v>
      </c>
      <c r="G746" s="10" t="s">
        <v>70</v>
      </c>
      <c r="H746" s="13">
        <v>1</v>
      </c>
      <c r="I746" s="12">
        <f t="shared" si="11"/>
        <v>21.96</v>
      </c>
    </row>
    <row r="747" spans="1:9" ht="91.5" customHeight="1" thickBot="1" x14ac:dyDescent="0.35">
      <c r="A747" s="19"/>
      <c r="B747" s="14" t="s">
        <v>985</v>
      </c>
      <c r="C747" s="14" t="s">
        <v>986</v>
      </c>
      <c r="D747" s="14" t="s">
        <v>324</v>
      </c>
      <c r="E747" s="15" t="s">
        <v>984</v>
      </c>
      <c r="F747" s="16">
        <v>21.96</v>
      </c>
      <c r="G747" s="14" t="s">
        <v>88</v>
      </c>
      <c r="H747" s="13">
        <v>3</v>
      </c>
      <c r="I747" s="16">
        <f t="shared" si="11"/>
        <v>65.88</v>
      </c>
    </row>
    <row r="748" spans="1:9" ht="91.5" customHeight="1" thickBot="1" x14ac:dyDescent="0.35">
      <c r="A748" s="19"/>
      <c r="B748" s="10" t="s">
        <v>987</v>
      </c>
      <c r="C748" s="10"/>
      <c r="D748" s="10" t="s">
        <v>978</v>
      </c>
      <c r="E748" s="11" t="s">
        <v>988</v>
      </c>
      <c r="F748" s="12">
        <v>19.925999999999998</v>
      </c>
      <c r="G748" s="10" t="s">
        <v>479</v>
      </c>
      <c r="H748" s="13">
        <v>1</v>
      </c>
      <c r="I748" s="12">
        <f t="shared" si="11"/>
        <v>19.925999999999998</v>
      </c>
    </row>
    <row r="749" spans="1:9" ht="91.5" customHeight="1" thickBot="1" x14ac:dyDescent="0.35">
      <c r="A749" s="19"/>
      <c r="B749" s="14" t="s">
        <v>989</v>
      </c>
      <c r="C749" s="14"/>
      <c r="D749" s="14" t="s">
        <v>990</v>
      </c>
      <c r="E749" s="15" t="s">
        <v>991</v>
      </c>
      <c r="F749" s="16">
        <v>14.634</v>
      </c>
      <c r="G749" s="14" t="s">
        <v>479</v>
      </c>
      <c r="H749" s="13">
        <v>1</v>
      </c>
      <c r="I749" s="16">
        <f t="shared" si="11"/>
        <v>14.634</v>
      </c>
    </row>
    <row r="750" spans="1:9" ht="91.5" customHeight="1" thickBot="1" x14ac:dyDescent="0.35">
      <c r="A750" s="19"/>
      <c r="B750" s="10" t="s">
        <v>992</v>
      </c>
      <c r="C750" s="10"/>
      <c r="D750" s="10" t="s">
        <v>990</v>
      </c>
      <c r="E750" s="11" t="s">
        <v>993</v>
      </c>
      <c r="F750" s="12">
        <v>14.634</v>
      </c>
      <c r="G750" s="10" t="s">
        <v>479</v>
      </c>
      <c r="H750" s="13">
        <v>2</v>
      </c>
      <c r="I750" s="12">
        <f t="shared" si="11"/>
        <v>29.268000000000001</v>
      </c>
    </row>
    <row r="751" spans="1:9" ht="91.5" customHeight="1" thickBot="1" x14ac:dyDescent="0.35">
      <c r="A751" s="19"/>
      <c r="B751" s="14" t="s">
        <v>994</v>
      </c>
      <c r="C751" s="14" t="s">
        <v>995</v>
      </c>
      <c r="D751" s="14" t="s">
        <v>299</v>
      </c>
      <c r="E751" s="15" t="s">
        <v>996</v>
      </c>
      <c r="F751" s="16">
        <v>23.616</v>
      </c>
      <c r="G751" s="14" t="s">
        <v>479</v>
      </c>
      <c r="H751" s="13">
        <v>6</v>
      </c>
      <c r="I751" s="16">
        <f t="shared" si="11"/>
        <v>141.696</v>
      </c>
    </row>
    <row r="752" spans="1:9" ht="91.5" customHeight="1" thickBot="1" x14ac:dyDescent="0.35">
      <c r="A752" s="19"/>
      <c r="B752" s="10" t="s">
        <v>997</v>
      </c>
      <c r="C752" s="10"/>
      <c r="D752" s="10" t="s">
        <v>9</v>
      </c>
      <c r="E752" s="11" t="s">
        <v>984</v>
      </c>
      <c r="F752" s="12">
        <v>19.62</v>
      </c>
      <c r="G752" s="10" t="s">
        <v>479</v>
      </c>
      <c r="H752" s="13">
        <v>5</v>
      </c>
      <c r="I752" s="12">
        <f t="shared" si="11"/>
        <v>98.100000000000009</v>
      </c>
    </row>
    <row r="753" spans="1:9" ht="91.5" customHeight="1" thickBot="1" x14ac:dyDescent="0.35">
      <c r="A753" s="19"/>
      <c r="B753" s="14" t="s">
        <v>998</v>
      </c>
      <c r="C753" s="14" t="s">
        <v>999</v>
      </c>
      <c r="D753" s="14" t="s">
        <v>497</v>
      </c>
      <c r="E753" s="15" t="s">
        <v>1000</v>
      </c>
      <c r="F753" s="16">
        <v>18.899999999999999</v>
      </c>
      <c r="G753" s="14" t="s">
        <v>479</v>
      </c>
      <c r="H753" s="13">
        <v>1</v>
      </c>
      <c r="I753" s="16">
        <f t="shared" si="11"/>
        <v>18.899999999999999</v>
      </c>
    </row>
    <row r="754" spans="1:9" ht="91.5" customHeight="1" thickBot="1" x14ac:dyDescent="0.35">
      <c r="A754" s="19"/>
      <c r="B754" s="10" t="s">
        <v>1001</v>
      </c>
      <c r="C754" s="10" t="s">
        <v>1002</v>
      </c>
      <c r="D754" s="10" t="s">
        <v>497</v>
      </c>
      <c r="E754" s="11" t="s">
        <v>1003</v>
      </c>
      <c r="F754" s="12">
        <v>12.6</v>
      </c>
      <c r="G754" s="10" t="s">
        <v>479</v>
      </c>
      <c r="H754" s="13">
        <v>1</v>
      </c>
      <c r="I754" s="12">
        <f t="shared" si="11"/>
        <v>12.6</v>
      </c>
    </row>
    <row r="755" spans="1:9" ht="91.5" customHeight="1" thickBot="1" x14ac:dyDescent="0.35">
      <c r="A755" s="19"/>
      <c r="B755" s="14" t="s">
        <v>1004</v>
      </c>
      <c r="C755" s="14" t="s">
        <v>1005</v>
      </c>
      <c r="D755" s="14" t="s">
        <v>497</v>
      </c>
      <c r="E755" s="15" t="s">
        <v>1006</v>
      </c>
      <c r="F755" s="16">
        <v>9.629999999999999</v>
      </c>
      <c r="G755" s="14" t="s">
        <v>479</v>
      </c>
      <c r="H755" s="13">
        <v>1</v>
      </c>
      <c r="I755" s="16">
        <f t="shared" si="11"/>
        <v>9.629999999999999</v>
      </c>
    </row>
    <row r="756" spans="1:9" ht="91.5" customHeight="1" x14ac:dyDescent="0.3">
      <c r="A756" s="19"/>
      <c r="B756" s="10" t="s">
        <v>1007</v>
      </c>
      <c r="C756" s="10" t="s">
        <v>1008</v>
      </c>
      <c r="D756" s="10" t="s">
        <v>299</v>
      </c>
      <c r="E756" s="11" t="s">
        <v>1009</v>
      </c>
      <c r="F756" s="12">
        <v>30.186</v>
      </c>
      <c r="G756" s="10" t="s">
        <v>30</v>
      </c>
      <c r="H756" s="13">
        <v>1</v>
      </c>
      <c r="I756" s="12">
        <f t="shared" si="11"/>
        <v>30.186</v>
      </c>
    </row>
    <row r="757" spans="1:9" ht="91.5" customHeight="1" x14ac:dyDescent="0.3">
      <c r="A757" s="18"/>
      <c r="B757" s="7" t="s">
        <v>1007</v>
      </c>
      <c r="C757" s="7" t="s">
        <v>1008</v>
      </c>
      <c r="D757" s="7" t="s">
        <v>299</v>
      </c>
      <c r="E757" s="8" t="s">
        <v>1009</v>
      </c>
      <c r="F757" s="9">
        <v>30.186</v>
      </c>
      <c r="G757" s="7" t="s">
        <v>12</v>
      </c>
      <c r="H757" s="6">
        <v>1</v>
      </c>
      <c r="I757" s="9">
        <f t="shared" si="11"/>
        <v>30.186</v>
      </c>
    </row>
    <row r="758" spans="1:9" ht="91.5" customHeight="1" thickBot="1" x14ac:dyDescent="0.35">
      <c r="A758" s="18"/>
      <c r="B758" s="3" t="s">
        <v>1007</v>
      </c>
      <c r="C758" s="3" t="s">
        <v>1008</v>
      </c>
      <c r="D758" s="3" t="s">
        <v>299</v>
      </c>
      <c r="E758" s="4" t="s">
        <v>1009</v>
      </c>
      <c r="F758" s="5">
        <v>30.186</v>
      </c>
      <c r="G758" s="3" t="s">
        <v>127</v>
      </c>
      <c r="H758" s="6">
        <v>2</v>
      </c>
      <c r="I758" s="5">
        <f t="shared" si="11"/>
        <v>60.372</v>
      </c>
    </row>
    <row r="759" spans="1:9" ht="91.5" customHeight="1" x14ac:dyDescent="0.3">
      <c r="A759" s="19"/>
      <c r="B759" s="14" t="s">
        <v>1010</v>
      </c>
      <c r="C759" s="14" t="s">
        <v>1011</v>
      </c>
      <c r="D759" s="14" t="s">
        <v>299</v>
      </c>
      <c r="E759" s="15" t="s">
        <v>1012</v>
      </c>
      <c r="F759" s="16">
        <v>34.073999999999998</v>
      </c>
      <c r="G759" s="14" t="s">
        <v>17</v>
      </c>
      <c r="H759" s="13">
        <v>1</v>
      </c>
      <c r="I759" s="16">
        <f t="shared" si="11"/>
        <v>34.073999999999998</v>
      </c>
    </row>
    <row r="760" spans="1:9" ht="91.5" customHeight="1" x14ac:dyDescent="0.3">
      <c r="A760" s="18"/>
      <c r="B760" s="3" t="s">
        <v>1010</v>
      </c>
      <c r="C760" s="3" t="s">
        <v>1011</v>
      </c>
      <c r="D760" s="3" t="s">
        <v>299</v>
      </c>
      <c r="E760" s="4" t="s">
        <v>1012</v>
      </c>
      <c r="F760" s="5">
        <v>34.073999999999998</v>
      </c>
      <c r="G760" s="3" t="s">
        <v>18</v>
      </c>
      <c r="H760" s="6">
        <v>4</v>
      </c>
      <c r="I760" s="5">
        <f t="shared" si="11"/>
        <v>136.29599999999999</v>
      </c>
    </row>
    <row r="761" spans="1:9" ht="91.5" customHeight="1" thickBot="1" x14ac:dyDescent="0.35">
      <c r="A761" s="18"/>
      <c r="B761" s="7" t="s">
        <v>1010</v>
      </c>
      <c r="C761" s="7" t="s">
        <v>1011</v>
      </c>
      <c r="D761" s="7" t="s">
        <v>299</v>
      </c>
      <c r="E761" s="8" t="s">
        <v>1012</v>
      </c>
      <c r="F761" s="9">
        <v>34.073999999999998</v>
      </c>
      <c r="G761" s="7" t="s">
        <v>11</v>
      </c>
      <c r="H761" s="6">
        <v>1</v>
      </c>
      <c r="I761" s="9">
        <f t="shared" si="11"/>
        <v>34.073999999999998</v>
      </c>
    </row>
    <row r="762" spans="1:9" ht="91.5" customHeight="1" x14ac:dyDescent="0.3">
      <c r="A762" s="19"/>
      <c r="B762" s="10" t="s">
        <v>1013</v>
      </c>
      <c r="C762" s="10" t="s">
        <v>1014</v>
      </c>
      <c r="D762" s="10" t="s">
        <v>299</v>
      </c>
      <c r="E762" s="11" t="s">
        <v>1015</v>
      </c>
      <c r="F762" s="12">
        <v>28.404</v>
      </c>
      <c r="G762" s="10" t="s">
        <v>18</v>
      </c>
      <c r="H762" s="13">
        <v>3</v>
      </c>
      <c r="I762" s="12">
        <f t="shared" si="11"/>
        <v>85.212000000000003</v>
      </c>
    </row>
    <row r="763" spans="1:9" ht="91.5" customHeight="1" thickBot="1" x14ac:dyDescent="0.35">
      <c r="A763" s="18"/>
      <c r="B763" s="7" t="s">
        <v>1013</v>
      </c>
      <c r="C763" s="7" t="s">
        <v>1014</v>
      </c>
      <c r="D763" s="7" t="s">
        <v>299</v>
      </c>
      <c r="E763" s="8" t="s">
        <v>1015</v>
      </c>
      <c r="F763" s="9">
        <v>28.404</v>
      </c>
      <c r="G763" s="7" t="s">
        <v>11</v>
      </c>
      <c r="H763" s="6">
        <v>3</v>
      </c>
      <c r="I763" s="9">
        <f t="shared" si="11"/>
        <v>85.212000000000003</v>
      </c>
    </row>
    <row r="764" spans="1:9" ht="91.5" customHeight="1" thickBot="1" x14ac:dyDescent="0.35">
      <c r="A764" s="19"/>
      <c r="B764" s="10" t="s">
        <v>1016</v>
      </c>
      <c r="C764" s="10"/>
      <c r="D764" s="10" t="s">
        <v>299</v>
      </c>
      <c r="E764" s="11" t="s">
        <v>1017</v>
      </c>
      <c r="F764" s="12">
        <v>28.547999999999998</v>
      </c>
      <c r="G764" s="10" t="s">
        <v>30</v>
      </c>
      <c r="H764" s="13">
        <v>1</v>
      </c>
      <c r="I764" s="12">
        <f t="shared" si="11"/>
        <v>28.547999999999998</v>
      </c>
    </row>
    <row r="765" spans="1:9" ht="91.5" customHeight="1" x14ac:dyDescent="0.3">
      <c r="A765" s="19"/>
      <c r="B765" s="14" t="s">
        <v>1018</v>
      </c>
      <c r="C765" s="14"/>
      <c r="D765" s="14" t="s">
        <v>299</v>
      </c>
      <c r="E765" s="15" t="s">
        <v>1019</v>
      </c>
      <c r="F765" s="16">
        <v>24.425999999999998</v>
      </c>
      <c r="G765" s="14" t="s">
        <v>30</v>
      </c>
      <c r="H765" s="13">
        <v>1</v>
      </c>
      <c r="I765" s="16">
        <f t="shared" si="11"/>
        <v>24.425999999999998</v>
      </c>
    </row>
    <row r="766" spans="1:9" ht="91.5" customHeight="1" thickBot="1" x14ac:dyDescent="0.35">
      <c r="A766" s="18"/>
      <c r="B766" s="3" t="s">
        <v>1018</v>
      </c>
      <c r="C766" s="3"/>
      <c r="D766" s="3" t="s">
        <v>299</v>
      </c>
      <c r="E766" s="4" t="s">
        <v>1019</v>
      </c>
      <c r="F766" s="5">
        <v>24.425999999999998</v>
      </c>
      <c r="G766" s="3" t="s">
        <v>12</v>
      </c>
      <c r="H766" s="6">
        <v>1</v>
      </c>
      <c r="I766" s="5">
        <f t="shared" si="11"/>
        <v>24.425999999999998</v>
      </c>
    </row>
    <row r="767" spans="1:9" ht="91.5" customHeight="1" thickBot="1" x14ac:dyDescent="0.35">
      <c r="A767" s="19"/>
      <c r="B767" s="14" t="s">
        <v>1020</v>
      </c>
      <c r="C767" s="14" t="s">
        <v>1021</v>
      </c>
      <c r="D767" s="14" t="s">
        <v>299</v>
      </c>
      <c r="E767" s="15" t="s">
        <v>1022</v>
      </c>
      <c r="F767" s="16">
        <v>27.431999999999999</v>
      </c>
      <c r="G767" s="14" t="s">
        <v>11</v>
      </c>
      <c r="H767" s="13">
        <v>1</v>
      </c>
      <c r="I767" s="16">
        <f t="shared" si="11"/>
        <v>27.431999999999999</v>
      </c>
    </row>
    <row r="768" spans="1:9" ht="91.5" customHeight="1" thickBot="1" x14ac:dyDescent="0.35">
      <c r="A768" s="19"/>
      <c r="B768" s="10" t="s">
        <v>1023</v>
      </c>
      <c r="C768" s="10" t="s">
        <v>1024</v>
      </c>
      <c r="D768" s="10" t="s">
        <v>299</v>
      </c>
      <c r="E768" s="11" t="s">
        <v>1025</v>
      </c>
      <c r="F768" s="12">
        <v>49.067999999999998</v>
      </c>
      <c r="G768" s="10" t="s">
        <v>31</v>
      </c>
      <c r="H768" s="13">
        <v>1</v>
      </c>
      <c r="I768" s="12">
        <f t="shared" si="11"/>
        <v>49.067999999999998</v>
      </c>
    </row>
    <row r="769" spans="1:9" ht="91.5" customHeight="1" x14ac:dyDescent="0.3">
      <c r="A769" s="19"/>
      <c r="B769" s="14" t="s">
        <v>1026</v>
      </c>
      <c r="C769" s="14" t="s">
        <v>1027</v>
      </c>
      <c r="D769" s="14" t="s">
        <v>299</v>
      </c>
      <c r="E769" s="15" t="s">
        <v>1028</v>
      </c>
      <c r="F769" s="16">
        <v>49.680000000000007</v>
      </c>
      <c r="G769" s="14" t="s">
        <v>11</v>
      </c>
      <c r="H769" s="13">
        <v>1</v>
      </c>
      <c r="I769" s="16">
        <f t="shared" si="11"/>
        <v>49.680000000000007</v>
      </c>
    </row>
    <row r="770" spans="1:9" ht="91.5" customHeight="1" thickBot="1" x14ac:dyDescent="0.35">
      <c r="A770" s="18"/>
      <c r="B770" s="3" t="s">
        <v>1026</v>
      </c>
      <c r="C770" s="3" t="s">
        <v>1027</v>
      </c>
      <c r="D770" s="3" t="s">
        <v>299</v>
      </c>
      <c r="E770" s="4" t="s">
        <v>1028</v>
      </c>
      <c r="F770" s="5">
        <v>49.680000000000007</v>
      </c>
      <c r="G770" s="3" t="s">
        <v>127</v>
      </c>
      <c r="H770" s="6">
        <v>1</v>
      </c>
      <c r="I770" s="5">
        <f t="shared" si="11"/>
        <v>49.680000000000007</v>
      </c>
    </row>
    <row r="771" spans="1:9" ht="91.5" customHeight="1" x14ac:dyDescent="0.3">
      <c r="A771" s="19"/>
      <c r="B771" s="14" t="s">
        <v>1029</v>
      </c>
      <c r="C771" s="14"/>
      <c r="D771" s="14" t="s">
        <v>155</v>
      </c>
      <c r="E771" s="15" t="s">
        <v>1030</v>
      </c>
      <c r="F771" s="16">
        <v>26.28</v>
      </c>
      <c r="G771" s="14" t="s">
        <v>30</v>
      </c>
      <c r="H771" s="13">
        <v>1</v>
      </c>
      <c r="I771" s="16">
        <f t="shared" ref="I771:I834" si="12">F771*H771</f>
        <v>26.28</v>
      </c>
    </row>
    <row r="772" spans="1:9" ht="91.5" customHeight="1" thickBot="1" x14ac:dyDescent="0.35">
      <c r="A772" s="18"/>
      <c r="B772" s="3" t="s">
        <v>1029</v>
      </c>
      <c r="C772" s="3"/>
      <c r="D772" s="3" t="s">
        <v>155</v>
      </c>
      <c r="E772" s="4" t="s">
        <v>1030</v>
      </c>
      <c r="F772" s="5">
        <v>26.28</v>
      </c>
      <c r="G772" s="3" t="s">
        <v>18</v>
      </c>
      <c r="H772" s="6">
        <v>1</v>
      </c>
      <c r="I772" s="5">
        <f t="shared" si="12"/>
        <v>26.28</v>
      </c>
    </row>
    <row r="773" spans="1:9" ht="91.5" customHeight="1" x14ac:dyDescent="0.3">
      <c r="A773" s="19"/>
      <c r="B773" s="14" t="s">
        <v>1031</v>
      </c>
      <c r="C773" s="14"/>
      <c r="D773" s="14" t="s">
        <v>155</v>
      </c>
      <c r="E773" s="15" t="s">
        <v>1032</v>
      </c>
      <c r="F773" s="16">
        <v>26.28</v>
      </c>
      <c r="G773" s="14" t="s">
        <v>30</v>
      </c>
      <c r="H773" s="13">
        <v>1</v>
      </c>
      <c r="I773" s="16">
        <f t="shared" si="12"/>
        <v>26.28</v>
      </c>
    </row>
    <row r="774" spans="1:9" ht="91.5" customHeight="1" thickBot="1" x14ac:dyDescent="0.35">
      <c r="A774" s="18"/>
      <c r="B774" s="3" t="s">
        <v>1031</v>
      </c>
      <c r="C774" s="3"/>
      <c r="D774" s="3" t="s">
        <v>155</v>
      </c>
      <c r="E774" s="4" t="s">
        <v>1032</v>
      </c>
      <c r="F774" s="5">
        <v>26.28</v>
      </c>
      <c r="G774" s="3" t="s">
        <v>18</v>
      </c>
      <c r="H774" s="6">
        <v>4</v>
      </c>
      <c r="I774" s="5">
        <f t="shared" si="12"/>
        <v>105.12</v>
      </c>
    </row>
    <row r="775" spans="1:9" ht="91.5" customHeight="1" x14ac:dyDescent="0.3">
      <c r="A775" s="19"/>
      <c r="B775" s="14" t="s">
        <v>1033</v>
      </c>
      <c r="C775" s="14"/>
      <c r="D775" s="14" t="s">
        <v>155</v>
      </c>
      <c r="E775" s="15" t="s">
        <v>1034</v>
      </c>
      <c r="F775" s="16">
        <v>26.28</v>
      </c>
      <c r="G775" s="14" t="s">
        <v>30</v>
      </c>
      <c r="H775" s="13">
        <v>1</v>
      </c>
      <c r="I775" s="16">
        <f t="shared" si="12"/>
        <v>26.28</v>
      </c>
    </row>
    <row r="776" spans="1:9" ht="91.5" customHeight="1" x14ac:dyDescent="0.3">
      <c r="A776" s="18"/>
      <c r="B776" s="3" t="s">
        <v>1033</v>
      </c>
      <c r="C776" s="3"/>
      <c r="D776" s="3" t="s">
        <v>155</v>
      </c>
      <c r="E776" s="4" t="s">
        <v>1034</v>
      </c>
      <c r="F776" s="5">
        <v>26.28</v>
      </c>
      <c r="G776" s="3" t="s">
        <v>17</v>
      </c>
      <c r="H776" s="6">
        <v>1</v>
      </c>
      <c r="I776" s="5">
        <f t="shared" si="12"/>
        <v>26.28</v>
      </c>
    </row>
    <row r="777" spans="1:9" ht="91.5" customHeight="1" thickBot="1" x14ac:dyDescent="0.35">
      <c r="A777" s="18"/>
      <c r="B777" s="7" t="s">
        <v>1033</v>
      </c>
      <c r="C777" s="7"/>
      <c r="D777" s="7" t="s">
        <v>155</v>
      </c>
      <c r="E777" s="8" t="s">
        <v>1034</v>
      </c>
      <c r="F777" s="9">
        <v>26.28</v>
      </c>
      <c r="G777" s="7" t="s">
        <v>18</v>
      </c>
      <c r="H777" s="6">
        <v>2</v>
      </c>
      <c r="I777" s="9">
        <f t="shared" si="12"/>
        <v>52.56</v>
      </c>
    </row>
    <row r="778" spans="1:9" ht="91.5" customHeight="1" x14ac:dyDescent="0.3">
      <c r="A778" s="19"/>
      <c r="B778" s="10" t="s">
        <v>1035</v>
      </c>
      <c r="C778" s="10" t="s">
        <v>1036</v>
      </c>
      <c r="D778" s="10" t="s">
        <v>155</v>
      </c>
      <c r="E778" s="11" t="s">
        <v>1037</v>
      </c>
      <c r="F778" s="12">
        <v>28.512</v>
      </c>
      <c r="G778" s="10" t="s">
        <v>30</v>
      </c>
      <c r="H778" s="13">
        <v>1</v>
      </c>
      <c r="I778" s="12">
        <f t="shared" si="12"/>
        <v>28.512</v>
      </c>
    </row>
    <row r="779" spans="1:9" ht="91.5" customHeight="1" thickBot="1" x14ac:dyDescent="0.35">
      <c r="A779" s="18"/>
      <c r="B779" s="7" t="s">
        <v>1035</v>
      </c>
      <c r="C779" s="7" t="s">
        <v>1036</v>
      </c>
      <c r="D779" s="7" t="s">
        <v>155</v>
      </c>
      <c r="E779" s="8" t="s">
        <v>1037</v>
      </c>
      <c r="F779" s="9">
        <v>28.512</v>
      </c>
      <c r="G779" s="7" t="s">
        <v>12</v>
      </c>
      <c r="H779" s="6">
        <v>1</v>
      </c>
      <c r="I779" s="9">
        <f t="shared" si="12"/>
        <v>28.512</v>
      </c>
    </row>
    <row r="780" spans="1:9" ht="91.5" customHeight="1" x14ac:dyDescent="0.3">
      <c r="A780" s="19"/>
      <c r="B780" s="10" t="s">
        <v>1038</v>
      </c>
      <c r="C780" s="10" t="s">
        <v>1039</v>
      </c>
      <c r="D780" s="10" t="s">
        <v>155</v>
      </c>
      <c r="E780" s="11" t="s">
        <v>1040</v>
      </c>
      <c r="F780" s="12">
        <v>32.543999999999997</v>
      </c>
      <c r="G780" s="10" t="s">
        <v>17</v>
      </c>
      <c r="H780" s="13">
        <v>2</v>
      </c>
      <c r="I780" s="12">
        <f t="shared" si="12"/>
        <v>65.087999999999994</v>
      </c>
    </row>
    <row r="781" spans="1:9" ht="91.5" customHeight="1" thickBot="1" x14ac:dyDescent="0.35">
      <c r="A781" s="18"/>
      <c r="B781" s="7" t="s">
        <v>1038</v>
      </c>
      <c r="C781" s="7" t="s">
        <v>1039</v>
      </c>
      <c r="D781" s="7" t="s">
        <v>155</v>
      </c>
      <c r="E781" s="8" t="s">
        <v>1040</v>
      </c>
      <c r="F781" s="9">
        <v>32.543999999999997</v>
      </c>
      <c r="G781" s="7" t="s">
        <v>11</v>
      </c>
      <c r="H781" s="6">
        <v>2</v>
      </c>
      <c r="I781" s="9">
        <f t="shared" si="12"/>
        <v>65.087999999999994</v>
      </c>
    </row>
    <row r="782" spans="1:9" ht="91.5" customHeight="1" thickBot="1" x14ac:dyDescent="0.35">
      <c r="A782" s="19"/>
      <c r="B782" s="10" t="s">
        <v>1041</v>
      </c>
      <c r="C782" s="10" t="s">
        <v>1042</v>
      </c>
      <c r="D782" s="10" t="s">
        <v>155</v>
      </c>
      <c r="E782" s="11" t="s">
        <v>1040</v>
      </c>
      <c r="F782" s="12">
        <v>35.909999999999997</v>
      </c>
      <c r="G782" s="10" t="s">
        <v>18</v>
      </c>
      <c r="H782" s="13">
        <v>2</v>
      </c>
      <c r="I782" s="12">
        <f t="shared" si="12"/>
        <v>71.819999999999993</v>
      </c>
    </row>
    <row r="783" spans="1:9" ht="91.5" customHeight="1" x14ac:dyDescent="0.3">
      <c r="A783" s="19"/>
      <c r="B783" s="14" t="s">
        <v>1043</v>
      </c>
      <c r="C783" s="14"/>
      <c r="D783" s="14" t="s">
        <v>155</v>
      </c>
      <c r="E783" s="15" t="s">
        <v>1044</v>
      </c>
      <c r="F783" s="16">
        <v>31.428000000000001</v>
      </c>
      <c r="G783" s="14" t="s">
        <v>30</v>
      </c>
      <c r="H783" s="13">
        <v>1</v>
      </c>
      <c r="I783" s="16">
        <f t="shared" si="12"/>
        <v>31.428000000000001</v>
      </c>
    </row>
    <row r="784" spans="1:9" ht="91.5" customHeight="1" x14ac:dyDescent="0.3">
      <c r="A784" s="18"/>
      <c r="B784" s="3" t="s">
        <v>1043</v>
      </c>
      <c r="C784" s="3"/>
      <c r="D784" s="3" t="s">
        <v>155</v>
      </c>
      <c r="E784" s="4" t="s">
        <v>1044</v>
      </c>
      <c r="F784" s="5">
        <v>31.428000000000001</v>
      </c>
      <c r="G784" s="3" t="s">
        <v>17</v>
      </c>
      <c r="H784" s="6">
        <v>1</v>
      </c>
      <c r="I784" s="5">
        <f t="shared" si="12"/>
        <v>31.428000000000001</v>
      </c>
    </row>
    <row r="785" spans="1:9" ht="91.5" customHeight="1" x14ac:dyDescent="0.3">
      <c r="A785" s="18"/>
      <c r="B785" s="7" t="s">
        <v>1043</v>
      </c>
      <c r="C785" s="7"/>
      <c r="D785" s="7" t="s">
        <v>155</v>
      </c>
      <c r="E785" s="8" t="s">
        <v>1044</v>
      </c>
      <c r="F785" s="9">
        <v>31.428000000000001</v>
      </c>
      <c r="G785" s="7" t="s">
        <v>11</v>
      </c>
      <c r="H785" s="6">
        <v>1</v>
      </c>
      <c r="I785" s="9">
        <f t="shared" si="12"/>
        <v>31.428000000000001</v>
      </c>
    </row>
    <row r="786" spans="1:9" ht="91.5" customHeight="1" thickBot="1" x14ac:dyDescent="0.35">
      <c r="A786" s="18"/>
      <c r="B786" s="3" t="s">
        <v>1043</v>
      </c>
      <c r="C786" s="3"/>
      <c r="D786" s="3" t="s">
        <v>155</v>
      </c>
      <c r="E786" s="4" t="s">
        <v>1044</v>
      </c>
      <c r="F786" s="5">
        <v>31.428000000000001</v>
      </c>
      <c r="G786" s="3" t="s">
        <v>12</v>
      </c>
      <c r="H786" s="6">
        <v>1</v>
      </c>
      <c r="I786" s="5">
        <f t="shared" si="12"/>
        <v>31.428000000000001</v>
      </c>
    </row>
    <row r="787" spans="1:9" ht="91.5" customHeight="1" thickBot="1" x14ac:dyDescent="0.35">
      <c r="A787" s="19"/>
      <c r="B787" s="14" t="s">
        <v>1045</v>
      </c>
      <c r="C787" s="14" t="s">
        <v>1046</v>
      </c>
      <c r="D787" s="14" t="s">
        <v>155</v>
      </c>
      <c r="E787" s="15" t="s">
        <v>1047</v>
      </c>
      <c r="F787" s="16">
        <v>38.700000000000003</v>
      </c>
      <c r="G787" s="14" t="s">
        <v>30</v>
      </c>
      <c r="H787" s="13">
        <v>2</v>
      </c>
      <c r="I787" s="16">
        <f t="shared" si="12"/>
        <v>77.400000000000006</v>
      </c>
    </row>
    <row r="788" spans="1:9" ht="91.5" customHeight="1" thickBot="1" x14ac:dyDescent="0.35">
      <c r="A788" s="19"/>
      <c r="B788" s="10" t="s">
        <v>1048</v>
      </c>
      <c r="C788" s="10" t="s">
        <v>1049</v>
      </c>
      <c r="D788" s="10" t="s">
        <v>155</v>
      </c>
      <c r="E788" s="11" t="s">
        <v>1050</v>
      </c>
      <c r="F788" s="12">
        <v>48.636000000000003</v>
      </c>
      <c r="G788" s="10" t="s">
        <v>12</v>
      </c>
      <c r="H788" s="13">
        <v>1</v>
      </c>
      <c r="I788" s="12">
        <f t="shared" si="12"/>
        <v>48.636000000000003</v>
      </c>
    </row>
    <row r="789" spans="1:9" ht="91.5" customHeight="1" x14ac:dyDescent="0.3">
      <c r="A789" s="19"/>
      <c r="B789" s="14" t="s">
        <v>1051</v>
      </c>
      <c r="C789" s="14" t="s">
        <v>1052</v>
      </c>
      <c r="D789" s="14" t="s">
        <v>155</v>
      </c>
      <c r="E789" s="15" t="s">
        <v>1053</v>
      </c>
      <c r="F789" s="16">
        <v>25.038</v>
      </c>
      <c r="G789" s="14" t="s">
        <v>30</v>
      </c>
      <c r="H789" s="13">
        <v>2</v>
      </c>
      <c r="I789" s="16">
        <f t="shared" si="12"/>
        <v>50.076000000000001</v>
      </c>
    </row>
    <row r="790" spans="1:9" ht="91.5" customHeight="1" x14ac:dyDescent="0.3">
      <c r="A790" s="18"/>
      <c r="B790" s="3" t="s">
        <v>1051</v>
      </c>
      <c r="C790" s="3" t="s">
        <v>1052</v>
      </c>
      <c r="D790" s="3" t="s">
        <v>155</v>
      </c>
      <c r="E790" s="4" t="s">
        <v>1053</v>
      </c>
      <c r="F790" s="5">
        <v>25.038</v>
      </c>
      <c r="G790" s="3" t="s">
        <v>31</v>
      </c>
      <c r="H790" s="6">
        <v>2</v>
      </c>
      <c r="I790" s="5">
        <f t="shared" si="12"/>
        <v>50.076000000000001</v>
      </c>
    </row>
    <row r="791" spans="1:9" ht="91.5" customHeight="1" thickBot="1" x14ac:dyDescent="0.35">
      <c r="A791" s="18"/>
      <c r="B791" s="7" t="s">
        <v>1051</v>
      </c>
      <c r="C791" s="7" t="s">
        <v>1052</v>
      </c>
      <c r="D791" s="7" t="s">
        <v>155</v>
      </c>
      <c r="E791" s="8" t="s">
        <v>1053</v>
      </c>
      <c r="F791" s="9">
        <v>25.038</v>
      </c>
      <c r="G791" s="7" t="s">
        <v>12</v>
      </c>
      <c r="H791" s="6">
        <v>5</v>
      </c>
      <c r="I791" s="9">
        <f t="shared" si="12"/>
        <v>125.19</v>
      </c>
    </row>
    <row r="792" spans="1:9" ht="91.5" customHeight="1" x14ac:dyDescent="0.3">
      <c r="A792" s="19"/>
      <c r="B792" s="10" t="s">
        <v>1054</v>
      </c>
      <c r="C792" s="10" t="s">
        <v>1055</v>
      </c>
      <c r="D792" s="10" t="s">
        <v>324</v>
      </c>
      <c r="E792" s="11" t="s">
        <v>1056</v>
      </c>
      <c r="F792" s="12">
        <v>29.34</v>
      </c>
      <c r="G792" s="10" t="s">
        <v>30</v>
      </c>
      <c r="H792" s="13">
        <v>1</v>
      </c>
      <c r="I792" s="12">
        <f t="shared" si="12"/>
        <v>29.34</v>
      </c>
    </row>
    <row r="793" spans="1:9" ht="91.5" customHeight="1" x14ac:dyDescent="0.3">
      <c r="A793" s="18"/>
      <c r="B793" s="7" t="s">
        <v>1054</v>
      </c>
      <c r="C793" s="7" t="s">
        <v>1055</v>
      </c>
      <c r="D793" s="7" t="s">
        <v>324</v>
      </c>
      <c r="E793" s="8" t="s">
        <v>1056</v>
      </c>
      <c r="F793" s="9">
        <v>29.34</v>
      </c>
      <c r="G793" s="7" t="s">
        <v>12</v>
      </c>
      <c r="H793" s="6">
        <v>1</v>
      </c>
      <c r="I793" s="9">
        <f t="shared" si="12"/>
        <v>29.34</v>
      </c>
    </row>
    <row r="794" spans="1:9" ht="91.5" customHeight="1" thickBot="1" x14ac:dyDescent="0.35">
      <c r="A794" s="18"/>
      <c r="B794" s="3" t="s">
        <v>1054</v>
      </c>
      <c r="C794" s="3" t="s">
        <v>1055</v>
      </c>
      <c r="D794" s="3" t="s">
        <v>324</v>
      </c>
      <c r="E794" s="4" t="s">
        <v>1056</v>
      </c>
      <c r="F794" s="5">
        <v>29.34</v>
      </c>
      <c r="G794" s="3" t="s">
        <v>127</v>
      </c>
      <c r="H794" s="6">
        <v>1</v>
      </c>
      <c r="I794" s="5">
        <f t="shared" si="12"/>
        <v>29.34</v>
      </c>
    </row>
    <row r="795" spans="1:9" ht="91.5" customHeight="1" thickBot="1" x14ac:dyDescent="0.35">
      <c r="A795" s="19"/>
      <c r="B795" s="14" t="s">
        <v>1057</v>
      </c>
      <c r="C795" s="14" t="s">
        <v>1058</v>
      </c>
      <c r="D795" s="14" t="s">
        <v>324</v>
      </c>
      <c r="E795" s="15" t="s">
        <v>1059</v>
      </c>
      <c r="F795" s="16">
        <v>25.74</v>
      </c>
      <c r="G795" s="14" t="s">
        <v>18</v>
      </c>
      <c r="H795" s="13">
        <v>2</v>
      </c>
      <c r="I795" s="16">
        <f t="shared" si="12"/>
        <v>51.48</v>
      </c>
    </row>
    <row r="796" spans="1:9" ht="91.5" customHeight="1" x14ac:dyDescent="0.3">
      <c r="A796" s="19"/>
      <c r="B796" s="10" t="s">
        <v>1060</v>
      </c>
      <c r="C796" s="10" t="s">
        <v>1061</v>
      </c>
      <c r="D796" s="10" t="s">
        <v>9</v>
      </c>
      <c r="E796" s="11" t="s">
        <v>1062</v>
      </c>
      <c r="F796" s="12">
        <v>27.36</v>
      </c>
      <c r="G796" s="10" t="s">
        <v>30</v>
      </c>
      <c r="H796" s="13">
        <v>4</v>
      </c>
      <c r="I796" s="12">
        <f t="shared" si="12"/>
        <v>109.44</v>
      </c>
    </row>
    <row r="797" spans="1:9" ht="91.5" customHeight="1" thickBot="1" x14ac:dyDescent="0.35">
      <c r="A797" s="18"/>
      <c r="B797" s="7" t="s">
        <v>1060</v>
      </c>
      <c r="C797" s="7" t="s">
        <v>1061</v>
      </c>
      <c r="D797" s="7" t="s">
        <v>9</v>
      </c>
      <c r="E797" s="8" t="s">
        <v>1062</v>
      </c>
      <c r="F797" s="9">
        <v>27.36</v>
      </c>
      <c r="G797" s="7" t="s">
        <v>17</v>
      </c>
      <c r="H797" s="6">
        <v>2</v>
      </c>
      <c r="I797" s="9">
        <f t="shared" si="12"/>
        <v>54.72</v>
      </c>
    </row>
    <row r="798" spans="1:9" ht="91.5" customHeight="1" x14ac:dyDescent="0.3">
      <c r="A798" s="19"/>
      <c r="B798" s="10" t="s">
        <v>1063</v>
      </c>
      <c r="C798" s="10" t="s">
        <v>1064</v>
      </c>
      <c r="D798" s="10" t="s">
        <v>9</v>
      </c>
      <c r="E798" s="11" t="s">
        <v>1065</v>
      </c>
      <c r="F798" s="12">
        <v>27.36</v>
      </c>
      <c r="G798" s="10" t="s">
        <v>30</v>
      </c>
      <c r="H798" s="13">
        <v>4</v>
      </c>
      <c r="I798" s="12">
        <f t="shared" si="12"/>
        <v>109.44</v>
      </c>
    </row>
    <row r="799" spans="1:9" ht="91.5" customHeight="1" x14ac:dyDescent="0.3">
      <c r="A799" s="18"/>
      <c r="B799" s="7" t="s">
        <v>1063</v>
      </c>
      <c r="C799" s="7" t="s">
        <v>1064</v>
      </c>
      <c r="D799" s="7" t="s">
        <v>9</v>
      </c>
      <c r="E799" s="8" t="s">
        <v>1065</v>
      </c>
      <c r="F799" s="9">
        <v>27.36</v>
      </c>
      <c r="G799" s="7" t="s">
        <v>17</v>
      </c>
      <c r="H799" s="6">
        <v>3</v>
      </c>
      <c r="I799" s="9">
        <f t="shared" si="12"/>
        <v>82.08</v>
      </c>
    </row>
    <row r="800" spans="1:9" ht="91.5" customHeight="1" thickBot="1" x14ac:dyDescent="0.35">
      <c r="A800" s="18"/>
      <c r="B800" s="3" t="s">
        <v>1063</v>
      </c>
      <c r="C800" s="3" t="s">
        <v>1064</v>
      </c>
      <c r="D800" s="3" t="s">
        <v>9</v>
      </c>
      <c r="E800" s="4" t="s">
        <v>1065</v>
      </c>
      <c r="F800" s="5">
        <v>27.36</v>
      </c>
      <c r="G800" s="3" t="s">
        <v>18</v>
      </c>
      <c r="H800" s="6">
        <v>1</v>
      </c>
      <c r="I800" s="5">
        <f t="shared" si="12"/>
        <v>27.36</v>
      </c>
    </row>
    <row r="801" spans="1:9" ht="91.5" customHeight="1" x14ac:dyDescent="0.3">
      <c r="A801" s="19"/>
      <c r="B801" s="14" t="s">
        <v>1066</v>
      </c>
      <c r="C801" s="14" t="s">
        <v>1067</v>
      </c>
      <c r="D801" s="14" t="s">
        <v>9</v>
      </c>
      <c r="E801" s="15" t="s">
        <v>1068</v>
      </c>
      <c r="F801" s="16">
        <v>27.36</v>
      </c>
      <c r="G801" s="14" t="s">
        <v>30</v>
      </c>
      <c r="H801" s="13">
        <v>3</v>
      </c>
      <c r="I801" s="16">
        <f t="shared" si="12"/>
        <v>82.08</v>
      </c>
    </row>
    <row r="802" spans="1:9" ht="91.5" customHeight="1" thickBot="1" x14ac:dyDescent="0.35">
      <c r="A802" s="18"/>
      <c r="B802" s="3" t="s">
        <v>1066</v>
      </c>
      <c r="C802" s="3" t="s">
        <v>1067</v>
      </c>
      <c r="D802" s="3" t="s">
        <v>9</v>
      </c>
      <c r="E802" s="4" t="s">
        <v>1068</v>
      </c>
      <c r="F802" s="5">
        <v>27.36</v>
      </c>
      <c r="G802" s="3" t="s">
        <v>18</v>
      </c>
      <c r="H802" s="6">
        <v>3</v>
      </c>
      <c r="I802" s="5">
        <f t="shared" si="12"/>
        <v>82.08</v>
      </c>
    </row>
    <row r="803" spans="1:9" ht="91.5" customHeight="1" x14ac:dyDescent="0.3">
      <c r="A803" s="19"/>
      <c r="B803" s="14" t="s">
        <v>1069</v>
      </c>
      <c r="C803" s="14" t="s">
        <v>1070</v>
      </c>
      <c r="D803" s="14" t="s">
        <v>9</v>
      </c>
      <c r="E803" s="15" t="s">
        <v>1071</v>
      </c>
      <c r="F803" s="16">
        <v>37.979999999999997</v>
      </c>
      <c r="G803" s="14" t="s">
        <v>30</v>
      </c>
      <c r="H803" s="13">
        <v>1</v>
      </c>
      <c r="I803" s="16">
        <f t="shared" si="12"/>
        <v>37.979999999999997</v>
      </c>
    </row>
    <row r="804" spans="1:9" ht="91.5" customHeight="1" x14ac:dyDescent="0.3">
      <c r="A804" s="18"/>
      <c r="B804" s="3" t="s">
        <v>1069</v>
      </c>
      <c r="C804" s="3" t="s">
        <v>1070</v>
      </c>
      <c r="D804" s="3" t="s">
        <v>9</v>
      </c>
      <c r="E804" s="4" t="s">
        <v>1071</v>
      </c>
      <c r="F804" s="5">
        <v>37.979999999999997</v>
      </c>
      <c r="G804" s="3" t="s">
        <v>17</v>
      </c>
      <c r="H804" s="6">
        <v>1</v>
      </c>
      <c r="I804" s="5">
        <f t="shared" si="12"/>
        <v>37.979999999999997</v>
      </c>
    </row>
    <row r="805" spans="1:9" ht="91.5" customHeight="1" thickBot="1" x14ac:dyDescent="0.35">
      <c r="A805" s="18"/>
      <c r="B805" s="7" t="s">
        <v>1069</v>
      </c>
      <c r="C805" s="7" t="s">
        <v>1070</v>
      </c>
      <c r="D805" s="7" t="s">
        <v>9</v>
      </c>
      <c r="E805" s="8" t="s">
        <v>1071</v>
      </c>
      <c r="F805" s="9">
        <v>37.979999999999997</v>
      </c>
      <c r="G805" s="7" t="s">
        <v>12</v>
      </c>
      <c r="H805" s="6">
        <v>1</v>
      </c>
      <c r="I805" s="9">
        <f t="shared" si="12"/>
        <v>37.979999999999997</v>
      </c>
    </row>
    <row r="806" spans="1:9" ht="91.5" customHeight="1" x14ac:dyDescent="0.3">
      <c r="A806" s="19"/>
      <c r="B806" s="10" t="s">
        <v>1072</v>
      </c>
      <c r="C806" s="10" t="s">
        <v>1073</v>
      </c>
      <c r="D806" s="10" t="s">
        <v>9</v>
      </c>
      <c r="E806" s="11" t="s">
        <v>1074</v>
      </c>
      <c r="F806" s="12">
        <v>37.979999999999997</v>
      </c>
      <c r="G806" s="10" t="s">
        <v>17</v>
      </c>
      <c r="H806" s="13">
        <v>1</v>
      </c>
      <c r="I806" s="12">
        <f t="shared" si="12"/>
        <v>37.979999999999997</v>
      </c>
    </row>
    <row r="807" spans="1:9" ht="91.5" customHeight="1" x14ac:dyDescent="0.3">
      <c r="A807" s="18"/>
      <c r="B807" s="7" t="s">
        <v>1072</v>
      </c>
      <c r="C807" s="7" t="s">
        <v>1073</v>
      </c>
      <c r="D807" s="7" t="s">
        <v>9</v>
      </c>
      <c r="E807" s="8" t="s">
        <v>1074</v>
      </c>
      <c r="F807" s="9">
        <v>37.979999999999997</v>
      </c>
      <c r="G807" s="7" t="s">
        <v>11</v>
      </c>
      <c r="H807" s="6">
        <v>1</v>
      </c>
      <c r="I807" s="9">
        <f t="shared" si="12"/>
        <v>37.979999999999997</v>
      </c>
    </row>
    <row r="808" spans="1:9" ht="91.5" customHeight="1" thickBot="1" x14ac:dyDescent="0.35">
      <c r="A808" s="18"/>
      <c r="B808" s="3" t="s">
        <v>1072</v>
      </c>
      <c r="C808" s="3" t="s">
        <v>1073</v>
      </c>
      <c r="D808" s="3" t="s">
        <v>9</v>
      </c>
      <c r="E808" s="4" t="s">
        <v>1074</v>
      </c>
      <c r="F808" s="5">
        <v>37.979999999999997</v>
      </c>
      <c r="G808" s="3" t="s">
        <v>12</v>
      </c>
      <c r="H808" s="6">
        <v>1</v>
      </c>
      <c r="I808" s="5">
        <f t="shared" si="12"/>
        <v>37.979999999999997</v>
      </c>
    </row>
    <row r="809" spans="1:9" ht="91.5" customHeight="1" x14ac:dyDescent="0.3">
      <c r="A809" s="19"/>
      <c r="B809" s="14" t="s">
        <v>1075</v>
      </c>
      <c r="C809" s="14" t="s">
        <v>1076</v>
      </c>
      <c r="D809" s="14" t="s">
        <v>9</v>
      </c>
      <c r="E809" s="15" t="s">
        <v>1077</v>
      </c>
      <c r="F809" s="16">
        <v>37.979999999999997</v>
      </c>
      <c r="G809" s="14" t="s">
        <v>30</v>
      </c>
      <c r="H809" s="13">
        <v>3</v>
      </c>
      <c r="I809" s="16">
        <f t="shared" si="12"/>
        <v>113.94</v>
      </c>
    </row>
    <row r="810" spans="1:9" ht="91.5" customHeight="1" x14ac:dyDescent="0.3">
      <c r="A810" s="18"/>
      <c r="B810" s="3" t="s">
        <v>1075</v>
      </c>
      <c r="C810" s="3" t="s">
        <v>1076</v>
      </c>
      <c r="D810" s="3" t="s">
        <v>9</v>
      </c>
      <c r="E810" s="4" t="s">
        <v>1077</v>
      </c>
      <c r="F810" s="5">
        <v>37.979999999999997</v>
      </c>
      <c r="G810" s="3" t="s">
        <v>17</v>
      </c>
      <c r="H810" s="6">
        <v>1</v>
      </c>
      <c r="I810" s="5">
        <f t="shared" si="12"/>
        <v>37.979999999999997</v>
      </c>
    </row>
    <row r="811" spans="1:9" ht="91.5" customHeight="1" x14ac:dyDescent="0.3">
      <c r="A811" s="18"/>
      <c r="B811" s="7" t="s">
        <v>1075</v>
      </c>
      <c r="C811" s="7" t="s">
        <v>1076</v>
      </c>
      <c r="D811" s="7" t="s">
        <v>9</v>
      </c>
      <c r="E811" s="8" t="s">
        <v>1077</v>
      </c>
      <c r="F811" s="9">
        <v>37.979999999999997</v>
      </c>
      <c r="G811" s="7" t="s">
        <v>18</v>
      </c>
      <c r="H811" s="6">
        <v>2</v>
      </c>
      <c r="I811" s="9">
        <f t="shared" si="12"/>
        <v>75.959999999999994</v>
      </c>
    </row>
    <row r="812" spans="1:9" ht="91.5" customHeight="1" thickBot="1" x14ac:dyDescent="0.35">
      <c r="A812" s="18"/>
      <c r="B812" s="3" t="s">
        <v>1075</v>
      </c>
      <c r="C812" s="3" t="s">
        <v>1076</v>
      </c>
      <c r="D812" s="3" t="s">
        <v>9</v>
      </c>
      <c r="E812" s="4" t="s">
        <v>1077</v>
      </c>
      <c r="F812" s="5">
        <v>37.979999999999997</v>
      </c>
      <c r="G812" s="3" t="s">
        <v>12</v>
      </c>
      <c r="H812" s="6">
        <v>1</v>
      </c>
      <c r="I812" s="5">
        <f t="shared" si="12"/>
        <v>37.979999999999997</v>
      </c>
    </row>
    <row r="813" spans="1:9" ht="91.5" customHeight="1" thickBot="1" x14ac:dyDescent="0.35">
      <c r="A813" s="19"/>
      <c r="B813" s="14" t="s">
        <v>1078</v>
      </c>
      <c r="C813" s="14" t="s">
        <v>1079</v>
      </c>
      <c r="D813" s="14" t="s">
        <v>9</v>
      </c>
      <c r="E813" s="15" t="s">
        <v>1080</v>
      </c>
      <c r="F813" s="16">
        <v>37.71</v>
      </c>
      <c r="G813" s="14" t="s">
        <v>11</v>
      </c>
      <c r="H813" s="13">
        <v>2</v>
      </c>
      <c r="I813" s="16">
        <f t="shared" si="12"/>
        <v>75.42</v>
      </c>
    </row>
    <row r="814" spans="1:9" ht="91.5" customHeight="1" x14ac:dyDescent="0.3">
      <c r="A814" s="19"/>
      <c r="B814" s="10" t="s">
        <v>1081</v>
      </c>
      <c r="C814" s="10" t="s">
        <v>1082</v>
      </c>
      <c r="D814" s="10" t="s">
        <v>9</v>
      </c>
      <c r="E814" s="11" t="s">
        <v>1083</v>
      </c>
      <c r="F814" s="12">
        <v>50.22</v>
      </c>
      <c r="G814" s="10" t="s">
        <v>30</v>
      </c>
      <c r="H814" s="13">
        <v>1</v>
      </c>
      <c r="I814" s="12">
        <f t="shared" si="12"/>
        <v>50.22</v>
      </c>
    </row>
    <row r="815" spans="1:9" ht="91.5" customHeight="1" x14ac:dyDescent="0.3">
      <c r="A815" s="18"/>
      <c r="B815" s="7" t="s">
        <v>1081</v>
      </c>
      <c r="C815" s="7" t="s">
        <v>1082</v>
      </c>
      <c r="D815" s="7" t="s">
        <v>9</v>
      </c>
      <c r="E815" s="8" t="s">
        <v>1083</v>
      </c>
      <c r="F815" s="9">
        <v>50.22</v>
      </c>
      <c r="G815" s="7" t="s">
        <v>17</v>
      </c>
      <c r="H815" s="6">
        <v>1</v>
      </c>
      <c r="I815" s="9">
        <f t="shared" si="12"/>
        <v>50.22</v>
      </c>
    </row>
    <row r="816" spans="1:9" ht="91.5" customHeight="1" x14ac:dyDescent="0.3">
      <c r="A816" s="18"/>
      <c r="B816" s="3" t="s">
        <v>1081</v>
      </c>
      <c r="C816" s="3" t="s">
        <v>1082</v>
      </c>
      <c r="D816" s="3" t="s">
        <v>9</v>
      </c>
      <c r="E816" s="4" t="s">
        <v>1083</v>
      </c>
      <c r="F816" s="5">
        <v>50.22</v>
      </c>
      <c r="G816" s="3" t="s">
        <v>18</v>
      </c>
      <c r="H816" s="6">
        <v>1</v>
      </c>
      <c r="I816" s="5">
        <f t="shared" si="12"/>
        <v>50.22</v>
      </c>
    </row>
    <row r="817" spans="1:9" ht="91.5" customHeight="1" thickBot="1" x14ac:dyDescent="0.35">
      <c r="A817" s="18"/>
      <c r="B817" s="7" t="s">
        <v>1081</v>
      </c>
      <c r="C817" s="7" t="s">
        <v>1082</v>
      </c>
      <c r="D817" s="7" t="s">
        <v>9</v>
      </c>
      <c r="E817" s="8" t="s">
        <v>1083</v>
      </c>
      <c r="F817" s="9">
        <v>50.22</v>
      </c>
      <c r="G817" s="7" t="s">
        <v>12</v>
      </c>
      <c r="H817" s="6">
        <v>1</v>
      </c>
      <c r="I817" s="9">
        <f t="shared" si="12"/>
        <v>50.22</v>
      </c>
    </row>
    <row r="818" spans="1:9" ht="91.5" customHeight="1" x14ac:dyDescent="0.3">
      <c r="A818" s="19"/>
      <c r="B818" s="10" t="s">
        <v>1084</v>
      </c>
      <c r="C818" s="10" t="s">
        <v>1085</v>
      </c>
      <c r="D818" s="10" t="s">
        <v>1086</v>
      </c>
      <c r="E818" s="11" t="s">
        <v>1087</v>
      </c>
      <c r="F818" s="12">
        <v>38.988</v>
      </c>
      <c r="G818" s="10" t="s">
        <v>30</v>
      </c>
      <c r="H818" s="13">
        <v>1</v>
      </c>
      <c r="I818" s="12">
        <f t="shared" si="12"/>
        <v>38.988</v>
      </c>
    </row>
    <row r="819" spans="1:9" ht="91.5" customHeight="1" x14ac:dyDescent="0.3">
      <c r="A819" s="18"/>
      <c r="B819" s="7" t="s">
        <v>1084</v>
      </c>
      <c r="C819" s="7" t="s">
        <v>1085</v>
      </c>
      <c r="D819" s="7" t="s">
        <v>1086</v>
      </c>
      <c r="E819" s="8" t="s">
        <v>1087</v>
      </c>
      <c r="F819" s="9">
        <v>38.988</v>
      </c>
      <c r="G819" s="7" t="s">
        <v>17</v>
      </c>
      <c r="H819" s="6">
        <v>1</v>
      </c>
      <c r="I819" s="9">
        <f t="shared" si="12"/>
        <v>38.988</v>
      </c>
    </row>
    <row r="820" spans="1:9" ht="91.5" customHeight="1" thickBot="1" x14ac:dyDescent="0.35">
      <c r="A820" s="18"/>
      <c r="B820" s="3" t="s">
        <v>1084</v>
      </c>
      <c r="C820" s="3" t="s">
        <v>1085</v>
      </c>
      <c r="D820" s="3" t="s">
        <v>1086</v>
      </c>
      <c r="E820" s="4" t="s">
        <v>1087</v>
      </c>
      <c r="F820" s="5">
        <v>38.988</v>
      </c>
      <c r="G820" s="3" t="s">
        <v>18</v>
      </c>
      <c r="H820" s="6">
        <v>1</v>
      </c>
      <c r="I820" s="5">
        <f t="shared" si="12"/>
        <v>38.988</v>
      </c>
    </row>
    <row r="821" spans="1:9" ht="91.5" customHeight="1" x14ac:dyDescent="0.3">
      <c r="A821" s="19"/>
      <c r="B821" s="14" t="s">
        <v>1088</v>
      </c>
      <c r="C821" s="14" t="s">
        <v>1089</v>
      </c>
      <c r="D821" s="14" t="s">
        <v>1086</v>
      </c>
      <c r="E821" s="15" t="s">
        <v>1090</v>
      </c>
      <c r="F821" s="16">
        <v>35.729999999999997</v>
      </c>
      <c r="G821" s="14" t="s">
        <v>17</v>
      </c>
      <c r="H821" s="13">
        <v>1</v>
      </c>
      <c r="I821" s="16">
        <f t="shared" si="12"/>
        <v>35.729999999999997</v>
      </c>
    </row>
    <row r="822" spans="1:9" ht="91.5" customHeight="1" thickBot="1" x14ac:dyDescent="0.35">
      <c r="A822" s="18"/>
      <c r="B822" s="3" t="s">
        <v>1088</v>
      </c>
      <c r="C822" s="3" t="s">
        <v>1089</v>
      </c>
      <c r="D822" s="3" t="s">
        <v>1086</v>
      </c>
      <c r="E822" s="4" t="s">
        <v>1090</v>
      </c>
      <c r="F822" s="5">
        <v>35.729999999999997</v>
      </c>
      <c r="G822" s="3" t="s">
        <v>18</v>
      </c>
      <c r="H822" s="6">
        <v>1</v>
      </c>
      <c r="I822" s="5">
        <f t="shared" si="12"/>
        <v>35.729999999999997</v>
      </c>
    </row>
    <row r="823" spans="1:9" ht="91.5" customHeight="1" thickBot="1" x14ac:dyDescent="0.35">
      <c r="A823" s="19"/>
      <c r="B823" s="14" t="s">
        <v>1091</v>
      </c>
      <c r="C823" s="14" t="s">
        <v>1092</v>
      </c>
      <c r="D823" s="14" t="s">
        <v>1086</v>
      </c>
      <c r="E823" s="15" t="s">
        <v>1093</v>
      </c>
      <c r="F823" s="16">
        <v>38.213999999999999</v>
      </c>
      <c r="G823" s="14" t="s">
        <v>17</v>
      </c>
      <c r="H823" s="13">
        <v>1</v>
      </c>
      <c r="I823" s="16">
        <f t="shared" si="12"/>
        <v>38.213999999999999</v>
      </c>
    </row>
    <row r="824" spans="1:9" ht="91.5" customHeight="1" x14ac:dyDescent="0.3">
      <c r="A824" s="19"/>
      <c r="B824" s="10" t="s">
        <v>1094</v>
      </c>
      <c r="C824" s="10" t="s">
        <v>1095</v>
      </c>
      <c r="D824" s="10" t="s">
        <v>1086</v>
      </c>
      <c r="E824" s="11" t="s">
        <v>1096</v>
      </c>
      <c r="F824" s="12">
        <v>28.134</v>
      </c>
      <c r="G824" s="10" t="s">
        <v>30</v>
      </c>
      <c r="H824" s="13">
        <v>1</v>
      </c>
      <c r="I824" s="12">
        <f t="shared" si="12"/>
        <v>28.134</v>
      </c>
    </row>
    <row r="825" spans="1:9" ht="91.5" customHeight="1" x14ac:dyDescent="0.3">
      <c r="A825" s="18"/>
      <c r="B825" s="7" t="s">
        <v>1094</v>
      </c>
      <c r="C825" s="7" t="s">
        <v>1095</v>
      </c>
      <c r="D825" s="7" t="s">
        <v>1086</v>
      </c>
      <c r="E825" s="8" t="s">
        <v>1096</v>
      </c>
      <c r="F825" s="9">
        <v>28.134</v>
      </c>
      <c r="G825" s="7" t="s">
        <v>17</v>
      </c>
      <c r="H825" s="6">
        <v>1</v>
      </c>
      <c r="I825" s="9">
        <f t="shared" si="12"/>
        <v>28.134</v>
      </c>
    </row>
    <row r="826" spans="1:9" ht="91.5" customHeight="1" x14ac:dyDescent="0.3">
      <c r="A826" s="18"/>
      <c r="B826" s="3" t="s">
        <v>1094</v>
      </c>
      <c r="C826" s="3" t="s">
        <v>1095</v>
      </c>
      <c r="D826" s="3" t="s">
        <v>1086</v>
      </c>
      <c r="E826" s="4" t="s">
        <v>1096</v>
      </c>
      <c r="F826" s="5">
        <v>28.134</v>
      </c>
      <c r="G826" s="3" t="s">
        <v>18</v>
      </c>
      <c r="H826" s="6">
        <v>1</v>
      </c>
      <c r="I826" s="5">
        <f t="shared" si="12"/>
        <v>28.134</v>
      </c>
    </row>
    <row r="827" spans="1:9" ht="91.5" customHeight="1" thickBot="1" x14ac:dyDescent="0.35">
      <c r="A827" s="18"/>
      <c r="B827" s="7" t="s">
        <v>1094</v>
      </c>
      <c r="C827" s="7" t="s">
        <v>1095</v>
      </c>
      <c r="D827" s="7" t="s">
        <v>1086</v>
      </c>
      <c r="E827" s="8" t="s">
        <v>1096</v>
      </c>
      <c r="F827" s="9">
        <v>28.134</v>
      </c>
      <c r="G827" s="7" t="s">
        <v>11</v>
      </c>
      <c r="H827" s="6">
        <v>1</v>
      </c>
      <c r="I827" s="9">
        <f t="shared" si="12"/>
        <v>28.134</v>
      </c>
    </row>
    <row r="828" spans="1:9" ht="91.5" customHeight="1" x14ac:dyDescent="0.3">
      <c r="A828" s="19"/>
      <c r="B828" s="10" t="s">
        <v>1097</v>
      </c>
      <c r="C828" s="10" t="s">
        <v>1098</v>
      </c>
      <c r="D828" s="10" t="s">
        <v>1086</v>
      </c>
      <c r="E828" s="11" t="s">
        <v>1096</v>
      </c>
      <c r="F828" s="12">
        <v>30.33</v>
      </c>
      <c r="G828" s="10" t="s">
        <v>30</v>
      </c>
      <c r="H828" s="13">
        <v>1</v>
      </c>
      <c r="I828" s="12">
        <f t="shared" si="12"/>
        <v>30.33</v>
      </c>
    </row>
    <row r="829" spans="1:9" ht="91.5" customHeight="1" x14ac:dyDescent="0.3">
      <c r="A829" s="18"/>
      <c r="B829" s="7" t="s">
        <v>1097</v>
      </c>
      <c r="C829" s="7" t="s">
        <v>1098</v>
      </c>
      <c r="D829" s="7" t="s">
        <v>1086</v>
      </c>
      <c r="E829" s="8" t="s">
        <v>1096</v>
      </c>
      <c r="F829" s="9">
        <v>30.33</v>
      </c>
      <c r="G829" s="7" t="s">
        <v>18</v>
      </c>
      <c r="H829" s="6">
        <v>1</v>
      </c>
      <c r="I829" s="9">
        <f t="shared" si="12"/>
        <v>30.33</v>
      </c>
    </row>
    <row r="830" spans="1:9" ht="91.5" customHeight="1" thickBot="1" x14ac:dyDescent="0.35">
      <c r="A830" s="18"/>
      <c r="B830" s="3" t="s">
        <v>1097</v>
      </c>
      <c r="C830" s="3" t="s">
        <v>1098</v>
      </c>
      <c r="D830" s="3" t="s">
        <v>1086</v>
      </c>
      <c r="E830" s="4" t="s">
        <v>1096</v>
      </c>
      <c r="F830" s="5">
        <v>30.33</v>
      </c>
      <c r="G830" s="3" t="s">
        <v>12</v>
      </c>
      <c r="H830" s="6">
        <v>1</v>
      </c>
      <c r="I830" s="5">
        <f t="shared" si="12"/>
        <v>30.33</v>
      </c>
    </row>
    <row r="831" spans="1:9" ht="91.5" customHeight="1" x14ac:dyDescent="0.3">
      <c r="A831" s="19"/>
      <c r="B831" s="14" t="s">
        <v>1099</v>
      </c>
      <c r="C831" s="14" t="s">
        <v>1100</v>
      </c>
      <c r="D831" s="14" t="s">
        <v>1086</v>
      </c>
      <c r="E831" s="15" t="s">
        <v>1101</v>
      </c>
      <c r="F831" s="16">
        <v>29.25</v>
      </c>
      <c r="G831" s="14" t="s">
        <v>30</v>
      </c>
      <c r="H831" s="13">
        <v>1</v>
      </c>
      <c r="I831" s="16">
        <f t="shared" si="12"/>
        <v>29.25</v>
      </c>
    </row>
    <row r="832" spans="1:9" ht="91.5" customHeight="1" x14ac:dyDescent="0.3">
      <c r="A832" s="18"/>
      <c r="B832" s="3" t="s">
        <v>1099</v>
      </c>
      <c r="C832" s="3" t="s">
        <v>1100</v>
      </c>
      <c r="D832" s="3" t="s">
        <v>1086</v>
      </c>
      <c r="E832" s="4" t="s">
        <v>1101</v>
      </c>
      <c r="F832" s="5">
        <v>29.25</v>
      </c>
      <c r="G832" s="3" t="s">
        <v>17</v>
      </c>
      <c r="H832" s="6">
        <v>1</v>
      </c>
      <c r="I832" s="5">
        <f t="shared" si="12"/>
        <v>29.25</v>
      </c>
    </row>
    <row r="833" spans="1:9" ht="91.5" customHeight="1" x14ac:dyDescent="0.3">
      <c r="A833" s="18"/>
      <c r="B833" s="7" t="s">
        <v>1099</v>
      </c>
      <c r="C833" s="7" t="s">
        <v>1100</v>
      </c>
      <c r="D833" s="7" t="s">
        <v>1086</v>
      </c>
      <c r="E833" s="8" t="s">
        <v>1101</v>
      </c>
      <c r="F833" s="9">
        <v>29.25</v>
      </c>
      <c r="G833" s="7" t="s">
        <v>11</v>
      </c>
      <c r="H833" s="6">
        <v>1</v>
      </c>
      <c r="I833" s="9">
        <f t="shared" si="12"/>
        <v>29.25</v>
      </c>
    </row>
    <row r="834" spans="1:9" ht="91.5" customHeight="1" thickBot="1" x14ac:dyDescent="0.35">
      <c r="A834" s="18"/>
      <c r="B834" s="3" t="s">
        <v>1099</v>
      </c>
      <c r="C834" s="3" t="s">
        <v>1100</v>
      </c>
      <c r="D834" s="3" t="s">
        <v>1086</v>
      </c>
      <c r="E834" s="4" t="s">
        <v>1101</v>
      </c>
      <c r="F834" s="5">
        <v>29.25</v>
      </c>
      <c r="G834" s="3" t="s">
        <v>12</v>
      </c>
      <c r="H834" s="6">
        <v>2</v>
      </c>
      <c r="I834" s="5">
        <f t="shared" si="12"/>
        <v>58.5</v>
      </c>
    </row>
    <row r="835" spans="1:9" ht="91.5" customHeight="1" thickBot="1" x14ac:dyDescent="0.35">
      <c r="A835" s="19"/>
      <c r="B835" s="14" t="s">
        <v>1102</v>
      </c>
      <c r="C835" s="14" t="s">
        <v>1103</v>
      </c>
      <c r="D835" s="14" t="s">
        <v>1086</v>
      </c>
      <c r="E835" s="15" t="s">
        <v>1096</v>
      </c>
      <c r="F835" s="16">
        <v>30.78</v>
      </c>
      <c r="G835" s="14" t="s">
        <v>31</v>
      </c>
      <c r="H835" s="13">
        <v>1</v>
      </c>
      <c r="I835" s="16">
        <f t="shared" ref="I835:I898" si="13">F835*H835</f>
        <v>30.78</v>
      </c>
    </row>
    <row r="836" spans="1:9" ht="91.5" customHeight="1" thickBot="1" x14ac:dyDescent="0.35">
      <c r="A836" s="19"/>
      <c r="B836" s="10" t="s">
        <v>1104</v>
      </c>
      <c r="C836" s="10" t="s">
        <v>1105</v>
      </c>
      <c r="D836" s="10" t="s">
        <v>1086</v>
      </c>
      <c r="E836" s="11" t="s">
        <v>1106</v>
      </c>
      <c r="F836" s="12">
        <v>32.814</v>
      </c>
      <c r="G836" s="10" t="s">
        <v>11</v>
      </c>
      <c r="H836" s="13">
        <v>2</v>
      </c>
      <c r="I836" s="12">
        <f t="shared" si="13"/>
        <v>65.628</v>
      </c>
    </row>
    <row r="837" spans="1:9" ht="91.5" customHeight="1" x14ac:dyDescent="0.3">
      <c r="A837" s="19"/>
      <c r="B837" s="14" t="s">
        <v>1107</v>
      </c>
      <c r="C837" s="14" t="s">
        <v>1108</v>
      </c>
      <c r="D837" s="14" t="s">
        <v>1086</v>
      </c>
      <c r="E837" s="15" t="s">
        <v>1109</v>
      </c>
      <c r="F837" s="16">
        <v>32.814</v>
      </c>
      <c r="G837" s="14" t="s">
        <v>30</v>
      </c>
      <c r="H837" s="13">
        <v>1</v>
      </c>
      <c r="I837" s="16">
        <f t="shared" si="13"/>
        <v>32.814</v>
      </c>
    </row>
    <row r="838" spans="1:9" ht="91.5" customHeight="1" thickBot="1" x14ac:dyDescent="0.35">
      <c r="A838" s="18"/>
      <c r="B838" s="3" t="s">
        <v>1107</v>
      </c>
      <c r="C838" s="3" t="s">
        <v>1108</v>
      </c>
      <c r="D838" s="3" t="s">
        <v>1086</v>
      </c>
      <c r="E838" s="4" t="s">
        <v>1109</v>
      </c>
      <c r="F838" s="5">
        <v>32.814</v>
      </c>
      <c r="G838" s="3" t="s">
        <v>11</v>
      </c>
      <c r="H838" s="6">
        <v>1</v>
      </c>
      <c r="I838" s="5">
        <f t="shared" si="13"/>
        <v>32.814</v>
      </c>
    </row>
    <row r="839" spans="1:9" ht="91.5" customHeight="1" x14ac:dyDescent="0.3">
      <c r="A839" s="19"/>
      <c r="B839" s="14" t="s">
        <v>1110</v>
      </c>
      <c r="C839" s="14" t="s">
        <v>1111</v>
      </c>
      <c r="D839" s="14" t="s">
        <v>309</v>
      </c>
      <c r="E839" s="15" t="s">
        <v>1112</v>
      </c>
      <c r="F839" s="16">
        <v>12.762</v>
      </c>
      <c r="G839" s="14" t="s">
        <v>30</v>
      </c>
      <c r="H839" s="13">
        <v>2</v>
      </c>
      <c r="I839" s="16">
        <f t="shared" si="13"/>
        <v>25.524000000000001</v>
      </c>
    </row>
    <row r="840" spans="1:9" ht="91.5" customHeight="1" x14ac:dyDescent="0.3">
      <c r="A840" s="18"/>
      <c r="B840" s="3" t="s">
        <v>1110</v>
      </c>
      <c r="C840" s="3" t="s">
        <v>1111</v>
      </c>
      <c r="D840" s="3" t="s">
        <v>309</v>
      </c>
      <c r="E840" s="4" t="s">
        <v>1112</v>
      </c>
      <c r="F840" s="5">
        <v>12.762</v>
      </c>
      <c r="G840" s="3" t="s">
        <v>17</v>
      </c>
      <c r="H840" s="6">
        <v>2</v>
      </c>
      <c r="I840" s="5">
        <f t="shared" si="13"/>
        <v>25.524000000000001</v>
      </c>
    </row>
    <row r="841" spans="1:9" ht="91.5" customHeight="1" x14ac:dyDescent="0.3">
      <c r="A841" s="18"/>
      <c r="B841" s="7" t="s">
        <v>1110</v>
      </c>
      <c r="C841" s="7" t="s">
        <v>1111</v>
      </c>
      <c r="D841" s="7" t="s">
        <v>309</v>
      </c>
      <c r="E841" s="8" t="s">
        <v>1112</v>
      </c>
      <c r="F841" s="9">
        <v>12.762</v>
      </c>
      <c r="G841" s="7" t="s">
        <v>18</v>
      </c>
      <c r="H841" s="6">
        <v>3</v>
      </c>
      <c r="I841" s="9">
        <f t="shared" si="13"/>
        <v>38.286000000000001</v>
      </c>
    </row>
    <row r="842" spans="1:9" ht="91.5" customHeight="1" thickBot="1" x14ac:dyDescent="0.35">
      <c r="A842" s="18"/>
      <c r="B842" s="3" t="s">
        <v>1110</v>
      </c>
      <c r="C842" s="3" t="s">
        <v>1111</v>
      </c>
      <c r="D842" s="3" t="s">
        <v>309</v>
      </c>
      <c r="E842" s="4" t="s">
        <v>1112</v>
      </c>
      <c r="F842" s="5">
        <v>12.762</v>
      </c>
      <c r="G842" s="3" t="s">
        <v>31</v>
      </c>
      <c r="H842" s="6">
        <v>1</v>
      </c>
      <c r="I842" s="5">
        <f t="shared" si="13"/>
        <v>12.762</v>
      </c>
    </row>
    <row r="843" spans="1:9" ht="91.5" customHeight="1" x14ac:dyDescent="0.3">
      <c r="A843" s="19"/>
      <c r="B843" s="14" t="s">
        <v>1113</v>
      </c>
      <c r="C843" s="14" t="s">
        <v>1114</v>
      </c>
      <c r="D843" s="14" t="s">
        <v>309</v>
      </c>
      <c r="E843" s="15" t="s">
        <v>1115</v>
      </c>
      <c r="F843" s="16">
        <v>12.762</v>
      </c>
      <c r="G843" s="14" t="s">
        <v>30</v>
      </c>
      <c r="H843" s="13">
        <v>3</v>
      </c>
      <c r="I843" s="16">
        <f t="shared" si="13"/>
        <v>38.286000000000001</v>
      </c>
    </row>
    <row r="844" spans="1:9" ht="91.5" customHeight="1" thickBot="1" x14ac:dyDescent="0.35">
      <c r="A844" s="18"/>
      <c r="B844" s="3" t="s">
        <v>1113</v>
      </c>
      <c r="C844" s="3" t="s">
        <v>1114</v>
      </c>
      <c r="D844" s="3" t="s">
        <v>309</v>
      </c>
      <c r="E844" s="4" t="s">
        <v>1115</v>
      </c>
      <c r="F844" s="5">
        <v>12.762</v>
      </c>
      <c r="G844" s="3" t="s">
        <v>12</v>
      </c>
      <c r="H844" s="6">
        <v>4</v>
      </c>
      <c r="I844" s="5">
        <f t="shared" si="13"/>
        <v>51.048000000000002</v>
      </c>
    </row>
    <row r="845" spans="1:9" ht="91.5" customHeight="1" x14ac:dyDescent="0.3">
      <c r="A845" s="19"/>
      <c r="B845" s="14" t="s">
        <v>1116</v>
      </c>
      <c r="C845" s="14" t="s">
        <v>1117</v>
      </c>
      <c r="D845" s="14" t="s">
        <v>309</v>
      </c>
      <c r="E845" s="15" t="s">
        <v>1118</v>
      </c>
      <c r="F845" s="16">
        <v>12.762</v>
      </c>
      <c r="G845" s="14" t="s">
        <v>30</v>
      </c>
      <c r="H845" s="13">
        <v>1</v>
      </c>
      <c r="I845" s="16">
        <f t="shared" si="13"/>
        <v>12.762</v>
      </c>
    </row>
    <row r="846" spans="1:9" ht="91.5" customHeight="1" thickBot="1" x14ac:dyDescent="0.35">
      <c r="A846" s="18"/>
      <c r="B846" s="3" t="s">
        <v>1116</v>
      </c>
      <c r="C846" s="3" t="s">
        <v>1117</v>
      </c>
      <c r="D846" s="3" t="s">
        <v>309</v>
      </c>
      <c r="E846" s="4" t="s">
        <v>1118</v>
      </c>
      <c r="F846" s="5">
        <v>12.762</v>
      </c>
      <c r="G846" s="3" t="s">
        <v>17</v>
      </c>
      <c r="H846" s="6">
        <v>1</v>
      </c>
      <c r="I846" s="5">
        <f t="shared" si="13"/>
        <v>12.762</v>
      </c>
    </row>
    <row r="847" spans="1:9" ht="91.5" customHeight="1" x14ac:dyDescent="0.3">
      <c r="A847" s="19"/>
      <c r="B847" s="14" t="s">
        <v>1119</v>
      </c>
      <c r="C847" s="14" t="s">
        <v>1120</v>
      </c>
      <c r="D847" s="14" t="s">
        <v>309</v>
      </c>
      <c r="E847" s="15" t="s">
        <v>1121</v>
      </c>
      <c r="F847" s="16">
        <v>14.364000000000001</v>
      </c>
      <c r="G847" s="14" t="s">
        <v>30</v>
      </c>
      <c r="H847" s="13">
        <v>3</v>
      </c>
      <c r="I847" s="16">
        <f t="shared" si="13"/>
        <v>43.091999999999999</v>
      </c>
    </row>
    <row r="848" spans="1:9" ht="91.5" customHeight="1" x14ac:dyDescent="0.3">
      <c r="A848" s="18"/>
      <c r="B848" s="3" t="s">
        <v>1119</v>
      </c>
      <c r="C848" s="3" t="s">
        <v>1120</v>
      </c>
      <c r="D848" s="3" t="s">
        <v>309</v>
      </c>
      <c r="E848" s="4" t="s">
        <v>1121</v>
      </c>
      <c r="F848" s="5">
        <v>14.364000000000001</v>
      </c>
      <c r="G848" s="3" t="s">
        <v>17</v>
      </c>
      <c r="H848" s="6">
        <v>1</v>
      </c>
      <c r="I848" s="5">
        <f t="shared" si="13"/>
        <v>14.364000000000001</v>
      </c>
    </row>
    <row r="849" spans="1:9" ht="91.5" customHeight="1" x14ac:dyDescent="0.3">
      <c r="A849" s="18"/>
      <c r="B849" s="7" t="s">
        <v>1119</v>
      </c>
      <c r="C849" s="7" t="s">
        <v>1120</v>
      </c>
      <c r="D849" s="7" t="s">
        <v>309</v>
      </c>
      <c r="E849" s="8" t="s">
        <v>1121</v>
      </c>
      <c r="F849" s="9">
        <v>14.364000000000001</v>
      </c>
      <c r="G849" s="7" t="s">
        <v>31</v>
      </c>
      <c r="H849" s="6">
        <v>5</v>
      </c>
      <c r="I849" s="9">
        <f t="shared" si="13"/>
        <v>71.820000000000007</v>
      </c>
    </row>
    <row r="850" spans="1:9" ht="91.5" customHeight="1" thickBot="1" x14ac:dyDescent="0.35">
      <c r="A850" s="18"/>
      <c r="B850" s="3" t="s">
        <v>1119</v>
      </c>
      <c r="C850" s="3" t="s">
        <v>1120</v>
      </c>
      <c r="D850" s="3" t="s">
        <v>309</v>
      </c>
      <c r="E850" s="4" t="s">
        <v>1121</v>
      </c>
      <c r="F850" s="5">
        <v>14.364000000000001</v>
      </c>
      <c r="G850" s="3" t="s">
        <v>12</v>
      </c>
      <c r="H850" s="6">
        <v>2</v>
      </c>
      <c r="I850" s="5">
        <f t="shared" si="13"/>
        <v>28.728000000000002</v>
      </c>
    </row>
    <row r="851" spans="1:9" ht="91.5" customHeight="1" x14ac:dyDescent="0.3">
      <c r="A851" s="19"/>
      <c r="B851" s="14" t="s">
        <v>1122</v>
      </c>
      <c r="C851" s="14" t="s">
        <v>1123</v>
      </c>
      <c r="D851" s="14" t="s">
        <v>309</v>
      </c>
      <c r="E851" s="15" t="s">
        <v>1124</v>
      </c>
      <c r="F851" s="16">
        <v>14.364000000000001</v>
      </c>
      <c r="G851" s="14" t="s">
        <v>30</v>
      </c>
      <c r="H851" s="13">
        <v>7</v>
      </c>
      <c r="I851" s="16">
        <f t="shared" si="13"/>
        <v>100.548</v>
      </c>
    </row>
    <row r="852" spans="1:9" ht="91.5" customHeight="1" x14ac:dyDescent="0.3">
      <c r="A852" s="18"/>
      <c r="B852" s="3" t="s">
        <v>1122</v>
      </c>
      <c r="C852" s="3" t="s">
        <v>1123</v>
      </c>
      <c r="D852" s="3" t="s">
        <v>309</v>
      </c>
      <c r="E852" s="4" t="s">
        <v>1124</v>
      </c>
      <c r="F852" s="5">
        <v>14.364000000000001</v>
      </c>
      <c r="G852" s="3" t="s">
        <v>17</v>
      </c>
      <c r="H852" s="6">
        <v>2</v>
      </c>
      <c r="I852" s="5">
        <f t="shared" si="13"/>
        <v>28.728000000000002</v>
      </c>
    </row>
    <row r="853" spans="1:9" ht="91.5" customHeight="1" x14ac:dyDescent="0.3">
      <c r="A853" s="18"/>
      <c r="B853" s="7" t="s">
        <v>1122</v>
      </c>
      <c r="C853" s="7" t="s">
        <v>1123</v>
      </c>
      <c r="D853" s="7" t="s">
        <v>309</v>
      </c>
      <c r="E853" s="8" t="s">
        <v>1124</v>
      </c>
      <c r="F853" s="9">
        <v>14.364000000000001</v>
      </c>
      <c r="G853" s="7" t="s">
        <v>18</v>
      </c>
      <c r="H853" s="6">
        <v>1</v>
      </c>
      <c r="I853" s="9">
        <f t="shared" si="13"/>
        <v>14.364000000000001</v>
      </c>
    </row>
    <row r="854" spans="1:9" ht="91.5" customHeight="1" x14ac:dyDescent="0.3">
      <c r="A854" s="18"/>
      <c r="B854" s="3" t="s">
        <v>1122</v>
      </c>
      <c r="C854" s="3" t="s">
        <v>1123</v>
      </c>
      <c r="D854" s="3" t="s">
        <v>309</v>
      </c>
      <c r="E854" s="4" t="s">
        <v>1124</v>
      </c>
      <c r="F854" s="5">
        <v>14.364000000000001</v>
      </c>
      <c r="G854" s="3" t="s">
        <v>31</v>
      </c>
      <c r="H854" s="6">
        <v>2</v>
      </c>
      <c r="I854" s="5">
        <f t="shared" si="13"/>
        <v>28.728000000000002</v>
      </c>
    </row>
    <row r="855" spans="1:9" ht="91.5" customHeight="1" thickBot="1" x14ac:dyDescent="0.35">
      <c r="A855" s="18"/>
      <c r="B855" s="7" t="s">
        <v>1122</v>
      </c>
      <c r="C855" s="7" t="s">
        <v>1123</v>
      </c>
      <c r="D855" s="7" t="s">
        <v>309</v>
      </c>
      <c r="E855" s="8" t="s">
        <v>1124</v>
      </c>
      <c r="F855" s="9">
        <v>14.364000000000001</v>
      </c>
      <c r="G855" s="7" t="s">
        <v>12</v>
      </c>
      <c r="H855" s="6">
        <v>3</v>
      </c>
      <c r="I855" s="9">
        <f t="shared" si="13"/>
        <v>43.091999999999999</v>
      </c>
    </row>
    <row r="856" spans="1:9" ht="91.5" customHeight="1" x14ac:dyDescent="0.3">
      <c r="A856" s="19"/>
      <c r="B856" s="10" t="s">
        <v>1125</v>
      </c>
      <c r="C856" s="10" t="s">
        <v>1126</v>
      </c>
      <c r="D856" s="10" t="s">
        <v>309</v>
      </c>
      <c r="E856" s="11" t="s">
        <v>1127</v>
      </c>
      <c r="F856" s="12">
        <v>13.698</v>
      </c>
      <c r="G856" s="10" t="s">
        <v>30</v>
      </c>
      <c r="H856" s="13">
        <v>5</v>
      </c>
      <c r="I856" s="12">
        <f t="shared" si="13"/>
        <v>68.490000000000009</v>
      </c>
    </row>
    <row r="857" spans="1:9" ht="91.5" customHeight="1" thickBot="1" x14ac:dyDescent="0.35">
      <c r="A857" s="18"/>
      <c r="B857" s="7" t="s">
        <v>1125</v>
      </c>
      <c r="C857" s="7" t="s">
        <v>1126</v>
      </c>
      <c r="D857" s="7" t="s">
        <v>309</v>
      </c>
      <c r="E857" s="8" t="s">
        <v>1127</v>
      </c>
      <c r="F857" s="9">
        <v>13.698</v>
      </c>
      <c r="G857" s="7" t="s">
        <v>12</v>
      </c>
      <c r="H857" s="6">
        <v>6</v>
      </c>
      <c r="I857" s="9">
        <f t="shared" si="13"/>
        <v>82.188000000000002</v>
      </c>
    </row>
    <row r="858" spans="1:9" ht="91.5" customHeight="1" x14ac:dyDescent="0.3">
      <c r="A858" s="19"/>
      <c r="B858" s="10" t="s">
        <v>1128</v>
      </c>
      <c r="C858" s="10" t="s">
        <v>1129</v>
      </c>
      <c r="D858" s="10" t="s">
        <v>309</v>
      </c>
      <c r="E858" s="11" t="s">
        <v>1130</v>
      </c>
      <c r="F858" s="12">
        <v>14.868</v>
      </c>
      <c r="G858" s="10" t="s">
        <v>30</v>
      </c>
      <c r="H858" s="13">
        <v>2</v>
      </c>
      <c r="I858" s="12">
        <f t="shared" si="13"/>
        <v>29.736000000000001</v>
      </c>
    </row>
    <row r="859" spans="1:9" ht="91.5" customHeight="1" x14ac:dyDescent="0.3">
      <c r="A859" s="18"/>
      <c r="B859" s="7" t="s">
        <v>1128</v>
      </c>
      <c r="C859" s="7" t="s">
        <v>1129</v>
      </c>
      <c r="D859" s="7" t="s">
        <v>309</v>
      </c>
      <c r="E859" s="8" t="s">
        <v>1130</v>
      </c>
      <c r="F859" s="9">
        <v>14.868</v>
      </c>
      <c r="G859" s="7" t="s">
        <v>11</v>
      </c>
      <c r="H859" s="6">
        <v>1</v>
      </c>
      <c r="I859" s="9">
        <f t="shared" si="13"/>
        <v>14.868</v>
      </c>
    </row>
    <row r="860" spans="1:9" ht="91.5" customHeight="1" thickBot="1" x14ac:dyDescent="0.35">
      <c r="A860" s="18"/>
      <c r="B860" s="3" t="s">
        <v>1128</v>
      </c>
      <c r="C860" s="3" t="s">
        <v>1129</v>
      </c>
      <c r="D860" s="3" t="s">
        <v>309</v>
      </c>
      <c r="E860" s="4" t="s">
        <v>1130</v>
      </c>
      <c r="F860" s="5">
        <v>14.868</v>
      </c>
      <c r="G860" s="3" t="s">
        <v>12</v>
      </c>
      <c r="H860" s="6">
        <v>1</v>
      </c>
      <c r="I860" s="5">
        <f t="shared" si="13"/>
        <v>14.868</v>
      </c>
    </row>
    <row r="861" spans="1:9" ht="91.5" customHeight="1" thickBot="1" x14ac:dyDescent="0.35">
      <c r="A861" s="19"/>
      <c r="B861" s="14" t="s">
        <v>1131</v>
      </c>
      <c r="C861" s="14" t="s">
        <v>1132</v>
      </c>
      <c r="D861" s="14" t="s">
        <v>309</v>
      </c>
      <c r="E861" s="15" t="s">
        <v>1133</v>
      </c>
      <c r="F861" s="16">
        <v>14.868</v>
      </c>
      <c r="G861" s="14" t="s">
        <v>30</v>
      </c>
      <c r="H861" s="13">
        <v>1</v>
      </c>
      <c r="I861" s="16">
        <f t="shared" si="13"/>
        <v>14.868</v>
      </c>
    </row>
    <row r="862" spans="1:9" ht="91.5" customHeight="1" thickBot="1" x14ac:dyDescent="0.35">
      <c r="A862" s="19"/>
      <c r="B862" s="10" t="s">
        <v>1134</v>
      </c>
      <c r="C862" s="10" t="s">
        <v>1135</v>
      </c>
      <c r="D862" s="10" t="s">
        <v>309</v>
      </c>
      <c r="E862" s="11" t="s">
        <v>1136</v>
      </c>
      <c r="F862" s="12">
        <v>14.868</v>
      </c>
      <c r="G862" s="10" t="s">
        <v>12</v>
      </c>
      <c r="H862" s="13">
        <v>6</v>
      </c>
      <c r="I862" s="12">
        <f t="shared" si="13"/>
        <v>89.207999999999998</v>
      </c>
    </row>
    <row r="863" spans="1:9" ht="91.5" customHeight="1" x14ac:dyDescent="0.3">
      <c r="A863" s="19"/>
      <c r="B863" s="14" t="s">
        <v>1137</v>
      </c>
      <c r="C863" s="14" t="s">
        <v>1138</v>
      </c>
      <c r="D863" s="14" t="s">
        <v>309</v>
      </c>
      <c r="E863" s="15" t="s">
        <v>1115</v>
      </c>
      <c r="F863" s="16">
        <v>14.868</v>
      </c>
      <c r="G863" s="14" t="s">
        <v>18</v>
      </c>
      <c r="H863" s="13">
        <v>3</v>
      </c>
      <c r="I863" s="16">
        <f t="shared" si="13"/>
        <v>44.603999999999999</v>
      </c>
    </row>
    <row r="864" spans="1:9" ht="91.5" customHeight="1" x14ac:dyDescent="0.3">
      <c r="A864" s="18"/>
      <c r="B864" s="3" t="s">
        <v>1137</v>
      </c>
      <c r="C864" s="3" t="s">
        <v>1138</v>
      </c>
      <c r="D864" s="3" t="s">
        <v>309</v>
      </c>
      <c r="E864" s="4" t="s">
        <v>1115</v>
      </c>
      <c r="F864" s="5">
        <v>14.868</v>
      </c>
      <c r="G864" s="3" t="s">
        <v>31</v>
      </c>
      <c r="H864" s="6">
        <v>1</v>
      </c>
      <c r="I864" s="5">
        <f t="shared" si="13"/>
        <v>14.868</v>
      </c>
    </row>
    <row r="865" spans="1:9" ht="91.5" customHeight="1" thickBot="1" x14ac:dyDescent="0.35">
      <c r="A865" s="18"/>
      <c r="B865" s="7" t="s">
        <v>1137</v>
      </c>
      <c r="C865" s="7" t="s">
        <v>1138</v>
      </c>
      <c r="D865" s="7" t="s">
        <v>309</v>
      </c>
      <c r="E865" s="8" t="s">
        <v>1115</v>
      </c>
      <c r="F865" s="9">
        <v>14.868</v>
      </c>
      <c r="G865" s="7" t="s">
        <v>12</v>
      </c>
      <c r="H865" s="6">
        <v>7</v>
      </c>
      <c r="I865" s="9">
        <f t="shared" si="13"/>
        <v>104.07600000000001</v>
      </c>
    </row>
    <row r="866" spans="1:9" ht="91.5" customHeight="1" x14ac:dyDescent="0.3">
      <c r="A866" s="19"/>
      <c r="B866" s="10" t="s">
        <v>1139</v>
      </c>
      <c r="C866" s="10" t="s">
        <v>1140</v>
      </c>
      <c r="D866" s="10" t="s">
        <v>309</v>
      </c>
      <c r="E866" s="11" t="s">
        <v>1141</v>
      </c>
      <c r="F866" s="12">
        <v>14.868</v>
      </c>
      <c r="G866" s="10" t="s">
        <v>30</v>
      </c>
      <c r="H866" s="13">
        <v>4</v>
      </c>
      <c r="I866" s="12">
        <f t="shared" si="13"/>
        <v>59.472000000000001</v>
      </c>
    </row>
    <row r="867" spans="1:9" ht="91.5" customHeight="1" thickBot="1" x14ac:dyDescent="0.35">
      <c r="A867" s="18"/>
      <c r="B867" s="7" t="s">
        <v>1139</v>
      </c>
      <c r="C867" s="7" t="s">
        <v>1140</v>
      </c>
      <c r="D867" s="7" t="s">
        <v>309</v>
      </c>
      <c r="E867" s="8" t="s">
        <v>1141</v>
      </c>
      <c r="F867" s="9">
        <v>14.868</v>
      </c>
      <c r="G867" s="7" t="s">
        <v>17</v>
      </c>
      <c r="H867" s="6">
        <v>1</v>
      </c>
      <c r="I867" s="9">
        <f t="shared" si="13"/>
        <v>14.868</v>
      </c>
    </row>
    <row r="868" spans="1:9" ht="91.5" customHeight="1" thickBot="1" x14ac:dyDescent="0.35">
      <c r="A868" s="19"/>
      <c r="B868" s="10" t="s">
        <v>1142</v>
      </c>
      <c r="C868" s="10" t="s">
        <v>1143</v>
      </c>
      <c r="D868" s="10" t="s">
        <v>309</v>
      </c>
      <c r="E868" s="11" t="s">
        <v>1121</v>
      </c>
      <c r="F868" s="12">
        <v>14.868</v>
      </c>
      <c r="G868" s="10" t="s">
        <v>12</v>
      </c>
      <c r="H868" s="13">
        <v>1</v>
      </c>
      <c r="I868" s="12">
        <f t="shared" si="13"/>
        <v>14.868</v>
      </c>
    </row>
    <row r="869" spans="1:9" ht="91.5" customHeight="1" x14ac:dyDescent="0.3">
      <c r="A869" s="19"/>
      <c r="B869" s="14" t="s">
        <v>1144</v>
      </c>
      <c r="C869" s="14" t="s">
        <v>1145</v>
      </c>
      <c r="D869" s="14" t="s">
        <v>309</v>
      </c>
      <c r="E869" s="15" t="s">
        <v>1124</v>
      </c>
      <c r="F869" s="16">
        <v>14.868</v>
      </c>
      <c r="G869" s="14" t="s">
        <v>30</v>
      </c>
      <c r="H869" s="13">
        <v>1</v>
      </c>
      <c r="I869" s="16">
        <f t="shared" si="13"/>
        <v>14.868</v>
      </c>
    </row>
    <row r="870" spans="1:9" ht="91.5" customHeight="1" x14ac:dyDescent="0.3">
      <c r="A870" s="18"/>
      <c r="B870" s="3" t="s">
        <v>1144</v>
      </c>
      <c r="C870" s="3" t="s">
        <v>1145</v>
      </c>
      <c r="D870" s="3" t="s">
        <v>309</v>
      </c>
      <c r="E870" s="4" t="s">
        <v>1124</v>
      </c>
      <c r="F870" s="5">
        <v>14.868</v>
      </c>
      <c r="G870" s="3" t="s">
        <v>18</v>
      </c>
      <c r="H870" s="6">
        <v>2</v>
      </c>
      <c r="I870" s="5">
        <f t="shared" si="13"/>
        <v>29.736000000000001</v>
      </c>
    </row>
    <row r="871" spans="1:9" ht="91.5" customHeight="1" x14ac:dyDescent="0.3">
      <c r="A871" s="18"/>
      <c r="B871" s="7" t="s">
        <v>1144</v>
      </c>
      <c r="C871" s="7" t="s">
        <v>1145</v>
      </c>
      <c r="D871" s="7" t="s">
        <v>309</v>
      </c>
      <c r="E871" s="8" t="s">
        <v>1124</v>
      </c>
      <c r="F871" s="9">
        <v>14.868</v>
      </c>
      <c r="G871" s="7" t="s">
        <v>11</v>
      </c>
      <c r="H871" s="6">
        <v>2</v>
      </c>
      <c r="I871" s="9">
        <f t="shared" si="13"/>
        <v>29.736000000000001</v>
      </c>
    </row>
    <row r="872" spans="1:9" ht="91.5" customHeight="1" x14ac:dyDescent="0.3">
      <c r="A872" s="18"/>
      <c r="B872" s="3" t="s">
        <v>1144</v>
      </c>
      <c r="C872" s="3" t="s">
        <v>1145</v>
      </c>
      <c r="D872" s="3" t="s">
        <v>309</v>
      </c>
      <c r="E872" s="4" t="s">
        <v>1124</v>
      </c>
      <c r="F872" s="5">
        <v>14.868</v>
      </c>
      <c r="G872" s="3" t="s">
        <v>31</v>
      </c>
      <c r="H872" s="6">
        <v>9</v>
      </c>
      <c r="I872" s="5">
        <f t="shared" si="13"/>
        <v>133.81200000000001</v>
      </c>
    </row>
    <row r="873" spans="1:9" ht="91.5" customHeight="1" thickBot="1" x14ac:dyDescent="0.35">
      <c r="A873" s="18"/>
      <c r="B873" s="7" t="s">
        <v>1144</v>
      </c>
      <c r="C873" s="7" t="s">
        <v>1145</v>
      </c>
      <c r="D873" s="7" t="s">
        <v>309</v>
      </c>
      <c r="E873" s="8" t="s">
        <v>1124</v>
      </c>
      <c r="F873" s="9">
        <v>14.868</v>
      </c>
      <c r="G873" s="7" t="s">
        <v>12</v>
      </c>
      <c r="H873" s="6">
        <v>3</v>
      </c>
      <c r="I873" s="9">
        <f t="shared" si="13"/>
        <v>44.603999999999999</v>
      </c>
    </row>
    <row r="874" spans="1:9" ht="91.5" customHeight="1" x14ac:dyDescent="0.3">
      <c r="A874" s="19"/>
      <c r="B874" s="10" t="s">
        <v>1146</v>
      </c>
      <c r="C874" s="10" t="s">
        <v>1147</v>
      </c>
      <c r="D874" s="10" t="s">
        <v>309</v>
      </c>
      <c r="E874" s="11" t="s">
        <v>1148</v>
      </c>
      <c r="F874" s="12">
        <v>17.154</v>
      </c>
      <c r="G874" s="10" t="s">
        <v>30</v>
      </c>
      <c r="H874" s="13">
        <v>4</v>
      </c>
      <c r="I874" s="12">
        <f t="shared" si="13"/>
        <v>68.616</v>
      </c>
    </row>
    <row r="875" spans="1:9" ht="91.5" customHeight="1" thickBot="1" x14ac:dyDescent="0.35">
      <c r="A875" s="18"/>
      <c r="B875" s="7" t="s">
        <v>1146</v>
      </c>
      <c r="C875" s="7" t="s">
        <v>1147</v>
      </c>
      <c r="D875" s="7" t="s">
        <v>309</v>
      </c>
      <c r="E875" s="8" t="s">
        <v>1148</v>
      </c>
      <c r="F875" s="9">
        <v>17.154</v>
      </c>
      <c r="G875" s="7" t="s">
        <v>18</v>
      </c>
      <c r="H875" s="6">
        <v>4</v>
      </c>
      <c r="I875" s="9">
        <f t="shared" si="13"/>
        <v>68.616</v>
      </c>
    </row>
    <row r="876" spans="1:9" ht="91.5" customHeight="1" x14ac:dyDescent="0.3">
      <c r="A876" s="19"/>
      <c r="B876" s="10" t="s">
        <v>1149</v>
      </c>
      <c r="C876" s="10" t="s">
        <v>1150</v>
      </c>
      <c r="D876" s="10" t="s">
        <v>309</v>
      </c>
      <c r="E876" s="11" t="s">
        <v>1151</v>
      </c>
      <c r="F876" s="12">
        <v>17.154</v>
      </c>
      <c r="G876" s="10" t="s">
        <v>17</v>
      </c>
      <c r="H876" s="13">
        <v>3</v>
      </c>
      <c r="I876" s="12">
        <f t="shared" si="13"/>
        <v>51.462000000000003</v>
      </c>
    </row>
    <row r="877" spans="1:9" ht="91.5" customHeight="1" x14ac:dyDescent="0.3">
      <c r="A877" s="18"/>
      <c r="B877" s="7" t="s">
        <v>1149</v>
      </c>
      <c r="C877" s="7" t="s">
        <v>1150</v>
      </c>
      <c r="D877" s="7" t="s">
        <v>309</v>
      </c>
      <c r="E877" s="8" t="s">
        <v>1151</v>
      </c>
      <c r="F877" s="9">
        <v>17.154</v>
      </c>
      <c r="G877" s="7" t="s">
        <v>18</v>
      </c>
      <c r="H877" s="6">
        <v>10</v>
      </c>
      <c r="I877" s="9">
        <f t="shared" si="13"/>
        <v>171.54</v>
      </c>
    </row>
    <row r="878" spans="1:9" ht="91.5" customHeight="1" x14ac:dyDescent="0.3">
      <c r="A878" s="18"/>
      <c r="B878" s="3" t="s">
        <v>1149</v>
      </c>
      <c r="C878" s="3" t="s">
        <v>1150</v>
      </c>
      <c r="D878" s="3" t="s">
        <v>309</v>
      </c>
      <c r="E878" s="4" t="s">
        <v>1151</v>
      </c>
      <c r="F878" s="5">
        <v>17.154</v>
      </c>
      <c r="G878" s="3" t="s">
        <v>31</v>
      </c>
      <c r="H878" s="6">
        <v>2</v>
      </c>
      <c r="I878" s="5">
        <f t="shared" si="13"/>
        <v>34.308</v>
      </c>
    </row>
    <row r="879" spans="1:9" ht="91.5" customHeight="1" thickBot="1" x14ac:dyDescent="0.35">
      <c r="A879" s="18"/>
      <c r="B879" s="7" t="s">
        <v>1149</v>
      </c>
      <c r="C879" s="7" t="s">
        <v>1150</v>
      </c>
      <c r="D879" s="7" t="s">
        <v>309</v>
      </c>
      <c r="E879" s="8" t="s">
        <v>1151</v>
      </c>
      <c r="F879" s="9">
        <v>17.154</v>
      </c>
      <c r="G879" s="7" t="s">
        <v>12</v>
      </c>
      <c r="H879" s="6">
        <v>2</v>
      </c>
      <c r="I879" s="9">
        <f t="shared" si="13"/>
        <v>34.308</v>
      </c>
    </row>
    <row r="880" spans="1:9" ht="91.5" customHeight="1" x14ac:dyDescent="0.3">
      <c r="A880" s="19"/>
      <c r="B880" s="10" t="s">
        <v>1152</v>
      </c>
      <c r="C880" s="10" t="s">
        <v>1153</v>
      </c>
      <c r="D880" s="10" t="s">
        <v>309</v>
      </c>
      <c r="E880" s="11" t="s">
        <v>1154</v>
      </c>
      <c r="F880" s="12">
        <v>17.154</v>
      </c>
      <c r="G880" s="10" t="s">
        <v>30</v>
      </c>
      <c r="H880" s="13">
        <v>8</v>
      </c>
      <c r="I880" s="12">
        <f t="shared" si="13"/>
        <v>137.232</v>
      </c>
    </row>
    <row r="881" spans="1:9" ht="91.5" customHeight="1" x14ac:dyDescent="0.3">
      <c r="A881" s="18"/>
      <c r="B881" s="7" t="s">
        <v>1152</v>
      </c>
      <c r="C881" s="7" t="s">
        <v>1153</v>
      </c>
      <c r="D881" s="7" t="s">
        <v>309</v>
      </c>
      <c r="E881" s="8" t="s">
        <v>1154</v>
      </c>
      <c r="F881" s="9">
        <v>17.154</v>
      </c>
      <c r="G881" s="7" t="s">
        <v>17</v>
      </c>
      <c r="H881" s="6">
        <v>2</v>
      </c>
      <c r="I881" s="9">
        <f t="shared" si="13"/>
        <v>34.308</v>
      </c>
    </row>
    <row r="882" spans="1:9" ht="91.5" customHeight="1" thickBot="1" x14ac:dyDescent="0.35">
      <c r="A882" s="18"/>
      <c r="B882" s="3" t="s">
        <v>1152</v>
      </c>
      <c r="C882" s="3" t="s">
        <v>1153</v>
      </c>
      <c r="D882" s="3" t="s">
        <v>309</v>
      </c>
      <c r="E882" s="4" t="s">
        <v>1154</v>
      </c>
      <c r="F882" s="5">
        <v>17.154</v>
      </c>
      <c r="G882" s="3" t="s">
        <v>18</v>
      </c>
      <c r="H882" s="6">
        <v>6</v>
      </c>
      <c r="I882" s="5">
        <f t="shared" si="13"/>
        <v>102.92400000000001</v>
      </c>
    </row>
    <row r="883" spans="1:9" ht="91.5" customHeight="1" thickBot="1" x14ac:dyDescent="0.35">
      <c r="A883" s="19"/>
      <c r="B883" s="14" t="s">
        <v>1155</v>
      </c>
      <c r="C883" s="14" t="s">
        <v>1156</v>
      </c>
      <c r="D883" s="14" t="s">
        <v>309</v>
      </c>
      <c r="E883" s="15" t="s">
        <v>1124</v>
      </c>
      <c r="F883" s="16">
        <v>17.154</v>
      </c>
      <c r="G883" s="14" t="s">
        <v>30</v>
      </c>
      <c r="H883" s="13">
        <v>8</v>
      </c>
      <c r="I883" s="16">
        <f t="shared" si="13"/>
        <v>137.232</v>
      </c>
    </row>
    <row r="884" spans="1:9" ht="91.5" customHeight="1" thickBot="1" x14ac:dyDescent="0.35">
      <c r="A884" s="19"/>
      <c r="B884" s="10" t="s">
        <v>1157</v>
      </c>
      <c r="C884" s="10" t="s">
        <v>1158</v>
      </c>
      <c r="D884" s="10" t="s">
        <v>309</v>
      </c>
      <c r="E884" s="11" t="s">
        <v>1059</v>
      </c>
      <c r="F884" s="12">
        <v>18.576000000000001</v>
      </c>
      <c r="G884" s="10" t="s">
        <v>30</v>
      </c>
      <c r="H884" s="13">
        <v>7</v>
      </c>
      <c r="I884" s="12">
        <f t="shared" si="13"/>
        <v>130.03200000000001</v>
      </c>
    </row>
    <row r="885" spans="1:9" ht="91.5" customHeight="1" x14ac:dyDescent="0.3">
      <c r="A885" s="19"/>
      <c r="B885" s="14" t="s">
        <v>1159</v>
      </c>
      <c r="C885" s="14" t="s">
        <v>1160</v>
      </c>
      <c r="D885" s="14" t="s">
        <v>309</v>
      </c>
      <c r="E885" s="15" t="s">
        <v>1161</v>
      </c>
      <c r="F885" s="16">
        <v>18.576000000000001</v>
      </c>
      <c r="G885" s="14" t="s">
        <v>30</v>
      </c>
      <c r="H885" s="13">
        <v>8</v>
      </c>
      <c r="I885" s="16">
        <f t="shared" si="13"/>
        <v>148.608</v>
      </c>
    </row>
    <row r="886" spans="1:9" ht="91.5" customHeight="1" x14ac:dyDescent="0.3">
      <c r="A886" s="18"/>
      <c r="B886" s="3" t="s">
        <v>1159</v>
      </c>
      <c r="C886" s="3" t="s">
        <v>1160</v>
      </c>
      <c r="D886" s="3" t="s">
        <v>309</v>
      </c>
      <c r="E886" s="4" t="s">
        <v>1161</v>
      </c>
      <c r="F886" s="5">
        <v>18.576000000000001</v>
      </c>
      <c r="G886" s="3" t="s">
        <v>17</v>
      </c>
      <c r="H886" s="6">
        <v>5</v>
      </c>
      <c r="I886" s="5">
        <f t="shared" si="13"/>
        <v>92.88</v>
      </c>
    </row>
    <row r="887" spans="1:9" ht="91.5" customHeight="1" x14ac:dyDescent="0.3">
      <c r="A887" s="18"/>
      <c r="B887" s="7" t="s">
        <v>1159</v>
      </c>
      <c r="C887" s="7" t="s">
        <v>1160</v>
      </c>
      <c r="D887" s="7" t="s">
        <v>309</v>
      </c>
      <c r="E887" s="8" t="s">
        <v>1161</v>
      </c>
      <c r="F887" s="9">
        <v>18.576000000000001</v>
      </c>
      <c r="G887" s="7" t="s">
        <v>11</v>
      </c>
      <c r="H887" s="6">
        <v>7</v>
      </c>
      <c r="I887" s="9">
        <f t="shared" si="13"/>
        <v>130.03200000000001</v>
      </c>
    </row>
    <row r="888" spans="1:9" ht="91.5" customHeight="1" x14ac:dyDescent="0.3">
      <c r="A888" s="18"/>
      <c r="B888" s="3" t="s">
        <v>1159</v>
      </c>
      <c r="C888" s="3" t="s">
        <v>1160</v>
      </c>
      <c r="D888" s="3" t="s">
        <v>309</v>
      </c>
      <c r="E888" s="4" t="s">
        <v>1161</v>
      </c>
      <c r="F888" s="5">
        <v>18.576000000000001</v>
      </c>
      <c r="G888" s="3" t="s">
        <v>31</v>
      </c>
      <c r="H888" s="6">
        <v>1</v>
      </c>
      <c r="I888" s="5">
        <f t="shared" si="13"/>
        <v>18.576000000000001</v>
      </c>
    </row>
    <row r="889" spans="1:9" ht="91.5" customHeight="1" thickBot="1" x14ac:dyDescent="0.35">
      <c r="A889" s="18"/>
      <c r="B889" s="7" t="s">
        <v>1159</v>
      </c>
      <c r="C889" s="7" t="s">
        <v>1160</v>
      </c>
      <c r="D889" s="7" t="s">
        <v>309</v>
      </c>
      <c r="E889" s="8" t="s">
        <v>1161</v>
      </c>
      <c r="F889" s="9">
        <v>18.576000000000001</v>
      </c>
      <c r="G889" s="7" t="s">
        <v>12</v>
      </c>
      <c r="H889" s="6">
        <v>3</v>
      </c>
      <c r="I889" s="9">
        <f t="shared" si="13"/>
        <v>55.728000000000002</v>
      </c>
    </row>
    <row r="890" spans="1:9" ht="91.5" customHeight="1" x14ac:dyDescent="0.3">
      <c r="A890" s="19"/>
      <c r="B890" s="10" t="s">
        <v>1162</v>
      </c>
      <c r="C890" s="10" t="s">
        <v>1163</v>
      </c>
      <c r="D890" s="10" t="s">
        <v>309</v>
      </c>
      <c r="E890" s="11" t="s">
        <v>1164</v>
      </c>
      <c r="F890" s="12">
        <v>18.576000000000001</v>
      </c>
      <c r="G890" s="10" t="s">
        <v>30</v>
      </c>
      <c r="H890" s="13">
        <v>13</v>
      </c>
      <c r="I890" s="12">
        <f t="shared" si="13"/>
        <v>241.488</v>
      </c>
    </row>
    <row r="891" spans="1:9" ht="91.5" customHeight="1" x14ac:dyDescent="0.3">
      <c r="A891" s="18"/>
      <c r="B891" s="7" t="s">
        <v>1162</v>
      </c>
      <c r="C891" s="7" t="s">
        <v>1163</v>
      </c>
      <c r="D891" s="7" t="s">
        <v>309</v>
      </c>
      <c r="E891" s="8" t="s">
        <v>1164</v>
      </c>
      <c r="F891" s="9">
        <v>18.576000000000001</v>
      </c>
      <c r="G891" s="7" t="s">
        <v>17</v>
      </c>
      <c r="H891" s="6">
        <v>5</v>
      </c>
      <c r="I891" s="9">
        <f t="shared" si="13"/>
        <v>92.88</v>
      </c>
    </row>
    <row r="892" spans="1:9" ht="91.5" customHeight="1" thickBot="1" x14ac:dyDescent="0.35">
      <c r="A892" s="18"/>
      <c r="B892" s="3" t="s">
        <v>1162</v>
      </c>
      <c r="C892" s="3" t="s">
        <v>1163</v>
      </c>
      <c r="D892" s="3" t="s">
        <v>309</v>
      </c>
      <c r="E892" s="4" t="s">
        <v>1164</v>
      </c>
      <c r="F892" s="5">
        <v>18.576000000000001</v>
      </c>
      <c r="G892" s="3" t="s">
        <v>12</v>
      </c>
      <c r="H892" s="6">
        <v>2</v>
      </c>
      <c r="I892" s="5">
        <f t="shared" si="13"/>
        <v>37.152000000000001</v>
      </c>
    </row>
    <row r="893" spans="1:9" ht="91.5" customHeight="1" x14ac:dyDescent="0.3">
      <c r="A893" s="19"/>
      <c r="B893" s="14" t="s">
        <v>1165</v>
      </c>
      <c r="C893" s="14" t="s">
        <v>1166</v>
      </c>
      <c r="D893" s="14" t="s">
        <v>309</v>
      </c>
      <c r="E893" s="15" t="s">
        <v>1167</v>
      </c>
      <c r="F893" s="16">
        <v>18.576000000000001</v>
      </c>
      <c r="G893" s="14" t="s">
        <v>30</v>
      </c>
      <c r="H893" s="13">
        <v>5</v>
      </c>
      <c r="I893" s="16">
        <f t="shared" si="13"/>
        <v>92.88</v>
      </c>
    </row>
    <row r="894" spans="1:9" ht="91.5" customHeight="1" thickBot="1" x14ac:dyDescent="0.35">
      <c r="A894" s="18"/>
      <c r="B894" s="3" t="s">
        <v>1165</v>
      </c>
      <c r="C894" s="3" t="s">
        <v>1166</v>
      </c>
      <c r="D894" s="3" t="s">
        <v>309</v>
      </c>
      <c r="E894" s="4" t="s">
        <v>1167</v>
      </c>
      <c r="F894" s="5">
        <v>18.576000000000001</v>
      </c>
      <c r="G894" s="3" t="s">
        <v>17</v>
      </c>
      <c r="H894" s="6">
        <v>3</v>
      </c>
      <c r="I894" s="5">
        <f t="shared" si="13"/>
        <v>55.728000000000002</v>
      </c>
    </row>
    <row r="895" spans="1:9" ht="91.5" customHeight="1" thickBot="1" x14ac:dyDescent="0.35">
      <c r="A895" s="19"/>
      <c r="B895" s="14" t="s">
        <v>1168</v>
      </c>
      <c r="C895" s="14" t="s">
        <v>1169</v>
      </c>
      <c r="D895" s="14" t="s">
        <v>309</v>
      </c>
      <c r="E895" s="15" t="s">
        <v>1034</v>
      </c>
      <c r="F895" s="16">
        <v>15.804</v>
      </c>
      <c r="G895" s="14" t="s">
        <v>17</v>
      </c>
      <c r="H895" s="13">
        <v>1</v>
      </c>
      <c r="I895" s="16">
        <f t="shared" si="13"/>
        <v>15.804</v>
      </c>
    </row>
    <row r="896" spans="1:9" ht="91.5" customHeight="1" x14ac:dyDescent="0.3">
      <c r="A896" s="19"/>
      <c r="B896" s="10" t="s">
        <v>1170</v>
      </c>
      <c r="C896" s="10" t="s">
        <v>1171</v>
      </c>
      <c r="D896" s="10" t="s">
        <v>309</v>
      </c>
      <c r="E896" s="11" t="s">
        <v>1172</v>
      </c>
      <c r="F896" s="12">
        <v>15.804</v>
      </c>
      <c r="G896" s="10" t="s">
        <v>30</v>
      </c>
      <c r="H896" s="13">
        <v>11</v>
      </c>
      <c r="I896" s="12">
        <f t="shared" si="13"/>
        <v>173.84399999999999</v>
      </c>
    </row>
    <row r="897" spans="1:9" ht="91.5" customHeight="1" x14ac:dyDescent="0.3">
      <c r="A897" s="18"/>
      <c r="B897" s="7" t="s">
        <v>1170</v>
      </c>
      <c r="C897" s="7" t="s">
        <v>1171</v>
      </c>
      <c r="D897" s="7" t="s">
        <v>309</v>
      </c>
      <c r="E897" s="8" t="s">
        <v>1172</v>
      </c>
      <c r="F897" s="9">
        <v>15.804</v>
      </c>
      <c r="G897" s="7" t="s">
        <v>17</v>
      </c>
      <c r="H897" s="6">
        <v>21</v>
      </c>
      <c r="I897" s="9">
        <f t="shared" si="13"/>
        <v>331.88400000000001</v>
      </c>
    </row>
    <row r="898" spans="1:9" ht="91.5" customHeight="1" x14ac:dyDescent="0.3">
      <c r="A898" s="18"/>
      <c r="B898" s="3" t="s">
        <v>1170</v>
      </c>
      <c r="C898" s="3" t="s">
        <v>1171</v>
      </c>
      <c r="D898" s="3" t="s">
        <v>309</v>
      </c>
      <c r="E898" s="4" t="s">
        <v>1172</v>
      </c>
      <c r="F898" s="5">
        <v>15.804</v>
      </c>
      <c r="G898" s="3" t="s">
        <v>18</v>
      </c>
      <c r="H898" s="6">
        <v>8</v>
      </c>
      <c r="I898" s="5">
        <f t="shared" si="13"/>
        <v>126.432</v>
      </c>
    </row>
    <row r="899" spans="1:9" ht="91.5" customHeight="1" thickBot="1" x14ac:dyDescent="0.35">
      <c r="A899" s="18"/>
      <c r="B899" s="7" t="s">
        <v>1170</v>
      </c>
      <c r="C899" s="7" t="s">
        <v>1171</v>
      </c>
      <c r="D899" s="7" t="s">
        <v>309</v>
      </c>
      <c r="E899" s="8" t="s">
        <v>1172</v>
      </c>
      <c r="F899" s="9">
        <v>15.804</v>
      </c>
      <c r="G899" s="7" t="s">
        <v>31</v>
      </c>
      <c r="H899" s="6">
        <v>3</v>
      </c>
      <c r="I899" s="9">
        <f t="shared" ref="I899:I962" si="14">F899*H899</f>
        <v>47.411999999999999</v>
      </c>
    </row>
    <row r="900" spans="1:9" ht="91.5" customHeight="1" x14ac:dyDescent="0.3">
      <c r="A900" s="19"/>
      <c r="B900" s="10" t="s">
        <v>1173</v>
      </c>
      <c r="C900" s="10" t="s">
        <v>1174</v>
      </c>
      <c r="D900" s="10" t="s">
        <v>309</v>
      </c>
      <c r="E900" s="11" t="s">
        <v>1175</v>
      </c>
      <c r="F900" s="12">
        <v>15.804</v>
      </c>
      <c r="G900" s="10" t="s">
        <v>17</v>
      </c>
      <c r="H900" s="13">
        <v>2</v>
      </c>
      <c r="I900" s="12">
        <f t="shared" si="14"/>
        <v>31.608000000000001</v>
      </c>
    </row>
    <row r="901" spans="1:9" ht="91.5" customHeight="1" thickBot="1" x14ac:dyDescent="0.35">
      <c r="A901" s="18"/>
      <c r="B901" s="7" t="s">
        <v>1173</v>
      </c>
      <c r="C901" s="7" t="s">
        <v>1174</v>
      </c>
      <c r="D901" s="7" t="s">
        <v>309</v>
      </c>
      <c r="E901" s="8" t="s">
        <v>1175</v>
      </c>
      <c r="F901" s="9">
        <v>15.804</v>
      </c>
      <c r="G901" s="7" t="s">
        <v>31</v>
      </c>
      <c r="H901" s="6">
        <v>2</v>
      </c>
      <c r="I901" s="9">
        <f t="shared" si="14"/>
        <v>31.608000000000001</v>
      </c>
    </row>
    <row r="902" spans="1:9" ht="91.5" customHeight="1" x14ac:dyDescent="0.3">
      <c r="A902" s="19"/>
      <c r="B902" s="10" t="s">
        <v>1176</v>
      </c>
      <c r="C902" s="10" t="s">
        <v>1177</v>
      </c>
      <c r="D902" s="10" t="s">
        <v>309</v>
      </c>
      <c r="E902" s="11" t="s">
        <v>1053</v>
      </c>
      <c r="F902" s="12">
        <v>14.507999999999999</v>
      </c>
      <c r="G902" s="10" t="s">
        <v>30</v>
      </c>
      <c r="H902" s="13">
        <v>6</v>
      </c>
      <c r="I902" s="12">
        <f t="shared" si="14"/>
        <v>87.048000000000002</v>
      </c>
    </row>
    <row r="903" spans="1:9" ht="91.5" customHeight="1" x14ac:dyDescent="0.3">
      <c r="A903" s="18"/>
      <c r="B903" s="7" t="s">
        <v>1176</v>
      </c>
      <c r="C903" s="7" t="s">
        <v>1177</v>
      </c>
      <c r="D903" s="7" t="s">
        <v>309</v>
      </c>
      <c r="E903" s="8" t="s">
        <v>1053</v>
      </c>
      <c r="F903" s="9">
        <v>14.507999999999999</v>
      </c>
      <c r="G903" s="7" t="s">
        <v>17</v>
      </c>
      <c r="H903" s="6">
        <v>3</v>
      </c>
      <c r="I903" s="9">
        <f t="shared" si="14"/>
        <v>43.524000000000001</v>
      </c>
    </row>
    <row r="904" spans="1:9" ht="91.5" customHeight="1" thickBot="1" x14ac:dyDescent="0.35">
      <c r="A904" s="18"/>
      <c r="B904" s="3" t="s">
        <v>1176</v>
      </c>
      <c r="C904" s="3" t="s">
        <v>1177</v>
      </c>
      <c r="D904" s="3" t="s">
        <v>309</v>
      </c>
      <c r="E904" s="4" t="s">
        <v>1053</v>
      </c>
      <c r="F904" s="5">
        <v>14.507999999999999</v>
      </c>
      <c r="G904" s="3" t="s">
        <v>18</v>
      </c>
      <c r="H904" s="6">
        <v>2</v>
      </c>
      <c r="I904" s="5">
        <f t="shared" si="14"/>
        <v>29.015999999999998</v>
      </c>
    </row>
    <row r="905" spans="1:9" ht="91.5" customHeight="1" x14ac:dyDescent="0.3">
      <c r="A905" s="19"/>
      <c r="B905" s="14" t="s">
        <v>1178</v>
      </c>
      <c r="C905" s="14" t="s">
        <v>1179</v>
      </c>
      <c r="D905" s="14" t="s">
        <v>309</v>
      </c>
      <c r="E905" s="15" t="s">
        <v>1053</v>
      </c>
      <c r="F905" s="16">
        <v>14.507999999999999</v>
      </c>
      <c r="G905" s="14" t="s">
        <v>18</v>
      </c>
      <c r="H905" s="13">
        <v>1</v>
      </c>
      <c r="I905" s="16">
        <f t="shared" si="14"/>
        <v>14.507999999999999</v>
      </c>
    </row>
    <row r="906" spans="1:9" ht="91.5" customHeight="1" x14ac:dyDescent="0.3">
      <c r="A906" s="18"/>
      <c r="B906" s="3" t="s">
        <v>1178</v>
      </c>
      <c r="C906" s="3" t="s">
        <v>1179</v>
      </c>
      <c r="D906" s="3" t="s">
        <v>309</v>
      </c>
      <c r="E906" s="4" t="s">
        <v>1053</v>
      </c>
      <c r="F906" s="5">
        <v>14.507999999999999</v>
      </c>
      <c r="G906" s="3" t="s">
        <v>11</v>
      </c>
      <c r="H906" s="6">
        <v>2</v>
      </c>
      <c r="I906" s="5">
        <f t="shared" si="14"/>
        <v>29.015999999999998</v>
      </c>
    </row>
    <row r="907" spans="1:9" ht="91.5" customHeight="1" thickBot="1" x14ac:dyDescent="0.35">
      <c r="A907" s="18"/>
      <c r="B907" s="7" t="s">
        <v>1178</v>
      </c>
      <c r="C907" s="7" t="s">
        <v>1179</v>
      </c>
      <c r="D907" s="7" t="s">
        <v>309</v>
      </c>
      <c r="E907" s="8" t="s">
        <v>1053</v>
      </c>
      <c r="F907" s="9">
        <v>14.507999999999999</v>
      </c>
      <c r="G907" s="7" t="s">
        <v>31</v>
      </c>
      <c r="H907" s="6">
        <v>1</v>
      </c>
      <c r="I907" s="9">
        <f t="shared" si="14"/>
        <v>14.507999999999999</v>
      </c>
    </row>
    <row r="908" spans="1:9" ht="91.5" customHeight="1" x14ac:dyDescent="0.3">
      <c r="A908" s="19"/>
      <c r="B908" s="10" t="s">
        <v>1180</v>
      </c>
      <c r="C908" s="10" t="s">
        <v>1181</v>
      </c>
      <c r="D908" s="10" t="s">
        <v>309</v>
      </c>
      <c r="E908" s="11" t="s">
        <v>1127</v>
      </c>
      <c r="F908" s="12">
        <v>14.076000000000001</v>
      </c>
      <c r="G908" s="10" t="s">
        <v>30</v>
      </c>
      <c r="H908" s="13">
        <v>6</v>
      </c>
      <c r="I908" s="12">
        <f t="shared" si="14"/>
        <v>84.456000000000003</v>
      </c>
    </row>
    <row r="909" spans="1:9" ht="91.5" customHeight="1" x14ac:dyDescent="0.3">
      <c r="A909" s="18"/>
      <c r="B909" s="7" t="s">
        <v>1180</v>
      </c>
      <c r="C909" s="7" t="s">
        <v>1181</v>
      </c>
      <c r="D909" s="7" t="s">
        <v>309</v>
      </c>
      <c r="E909" s="8" t="s">
        <v>1127</v>
      </c>
      <c r="F909" s="9">
        <v>14.076000000000001</v>
      </c>
      <c r="G909" s="7" t="s">
        <v>17</v>
      </c>
      <c r="H909" s="6">
        <v>3</v>
      </c>
      <c r="I909" s="9">
        <f t="shared" si="14"/>
        <v>42.228000000000002</v>
      </c>
    </row>
    <row r="910" spans="1:9" ht="91.5" customHeight="1" thickBot="1" x14ac:dyDescent="0.35">
      <c r="A910" s="18"/>
      <c r="B910" s="3" t="s">
        <v>1180</v>
      </c>
      <c r="C910" s="3" t="s">
        <v>1181</v>
      </c>
      <c r="D910" s="3" t="s">
        <v>309</v>
      </c>
      <c r="E910" s="4" t="s">
        <v>1127</v>
      </c>
      <c r="F910" s="5">
        <v>14.076000000000001</v>
      </c>
      <c r="G910" s="3" t="s">
        <v>11</v>
      </c>
      <c r="H910" s="6">
        <v>3</v>
      </c>
      <c r="I910" s="5">
        <f t="shared" si="14"/>
        <v>42.228000000000002</v>
      </c>
    </row>
    <row r="911" spans="1:9" ht="91.5" customHeight="1" thickBot="1" x14ac:dyDescent="0.35">
      <c r="A911" s="19"/>
      <c r="B911" s="14" t="s">
        <v>1182</v>
      </c>
      <c r="C911" s="14" t="s">
        <v>1183</v>
      </c>
      <c r="D911" s="14" t="s">
        <v>309</v>
      </c>
      <c r="E911" s="15" t="s">
        <v>1127</v>
      </c>
      <c r="F911" s="16">
        <v>13.518000000000001</v>
      </c>
      <c r="G911" s="14" t="s">
        <v>30</v>
      </c>
      <c r="H911" s="13">
        <v>4</v>
      </c>
      <c r="I911" s="16">
        <f t="shared" si="14"/>
        <v>54.072000000000003</v>
      </c>
    </row>
    <row r="912" spans="1:9" ht="91.5" customHeight="1" x14ac:dyDescent="0.3">
      <c r="A912" s="19"/>
      <c r="B912" s="10" t="s">
        <v>1184</v>
      </c>
      <c r="C912" s="10" t="s">
        <v>1185</v>
      </c>
      <c r="D912" s="10" t="s">
        <v>309</v>
      </c>
      <c r="E912" s="11" t="s">
        <v>1186</v>
      </c>
      <c r="F912" s="12">
        <v>15.912000000000001</v>
      </c>
      <c r="G912" s="10" t="s">
        <v>30</v>
      </c>
      <c r="H912" s="13">
        <v>12</v>
      </c>
      <c r="I912" s="12">
        <f t="shared" si="14"/>
        <v>190.94400000000002</v>
      </c>
    </row>
    <row r="913" spans="1:9" ht="91.5" customHeight="1" thickBot="1" x14ac:dyDescent="0.35">
      <c r="A913" s="18"/>
      <c r="B913" s="7" t="s">
        <v>1184</v>
      </c>
      <c r="C913" s="7" t="s">
        <v>1185</v>
      </c>
      <c r="D913" s="7" t="s">
        <v>309</v>
      </c>
      <c r="E913" s="8" t="s">
        <v>1186</v>
      </c>
      <c r="F913" s="9">
        <v>15.912000000000001</v>
      </c>
      <c r="G913" s="7" t="s">
        <v>12</v>
      </c>
      <c r="H913" s="6">
        <v>1</v>
      </c>
      <c r="I913" s="9">
        <f t="shared" si="14"/>
        <v>15.912000000000001</v>
      </c>
    </row>
    <row r="914" spans="1:9" ht="91.5" customHeight="1" thickBot="1" x14ac:dyDescent="0.35">
      <c r="A914" s="19"/>
      <c r="B914" s="10" t="s">
        <v>1187</v>
      </c>
      <c r="C914" s="10" t="s">
        <v>1188</v>
      </c>
      <c r="D914" s="10" t="s">
        <v>309</v>
      </c>
      <c r="E914" s="11" t="s">
        <v>1189</v>
      </c>
      <c r="F914" s="12">
        <v>15.912000000000001</v>
      </c>
      <c r="G914" s="10" t="s">
        <v>30</v>
      </c>
      <c r="H914" s="13">
        <v>2</v>
      </c>
      <c r="I914" s="12">
        <f t="shared" si="14"/>
        <v>31.824000000000002</v>
      </c>
    </row>
    <row r="915" spans="1:9" ht="91.5" customHeight="1" x14ac:dyDescent="0.3">
      <c r="A915" s="19"/>
      <c r="B915" s="14" t="s">
        <v>1190</v>
      </c>
      <c r="C915" s="14" t="s">
        <v>1191</v>
      </c>
      <c r="D915" s="14" t="s">
        <v>309</v>
      </c>
      <c r="E915" s="15" t="s">
        <v>1192</v>
      </c>
      <c r="F915" s="16">
        <v>15.912000000000001</v>
      </c>
      <c r="G915" s="14" t="s">
        <v>30</v>
      </c>
      <c r="H915" s="13">
        <v>9</v>
      </c>
      <c r="I915" s="16">
        <f t="shared" si="14"/>
        <v>143.208</v>
      </c>
    </row>
    <row r="916" spans="1:9" ht="91.5" customHeight="1" thickBot="1" x14ac:dyDescent="0.35">
      <c r="A916" s="18"/>
      <c r="B916" s="3" t="s">
        <v>1190</v>
      </c>
      <c r="C916" s="3" t="s">
        <v>1191</v>
      </c>
      <c r="D916" s="3" t="s">
        <v>309</v>
      </c>
      <c r="E916" s="4" t="s">
        <v>1192</v>
      </c>
      <c r="F916" s="5">
        <v>15.912000000000001</v>
      </c>
      <c r="G916" s="3" t="s">
        <v>18</v>
      </c>
      <c r="H916" s="6">
        <v>2</v>
      </c>
      <c r="I916" s="5">
        <f t="shared" si="14"/>
        <v>31.824000000000002</v>
      </c>
    </row>
    <row r="917" spans="1:9" ht="91.5" customHeight="1" x14ac:dyDescent="0.3">
      <c r="A917" s="19"/>
      <c r="B917" s="14" t="s">
        <v>1193</v>
      </c>
      <c r="C917" s="14" t="s">
        <v>1194</v>
      </c>
      <c r="D917" s="14" t="s">
        <v>309</v>
      </c>
      <c r="E917" s="15" t="s">
        <v>1195</v>
      </c>
      <c r="F917" s="16">
        <v>15.912000000000001</v>
      </c>
      <c r="G917" s="14" t="s">
        <v>30</v>
      </c>
      <c r="H917" s="13">
        <v>2</v>
      </c>
      <c r="I917" s="16">
        <f t="shared" si="14"/>
        <v>31.824000000000002</v>
      </c>
    </row>
    <row r="918" spans="1:9" ht="91.5" customHeight="1" thickBot="1" x14ac:dyDescent="0.35">
      <c r="A918" s="18"/>
      <c r="B918" s="3" t="s">
        <v>1193</v>
      </c>
      <c r="C918" s="3" t="s">
        <v>1194</v>
      </c>
      <c r="D918" s="3" t="s">
        <v>309</v>
      </c>
      <c r="E918" s="4" t="s">
        <v>1195</v>
      </c>
      <c r="F918" s="5">
        <v>15.912000000000001</v>
      </c>
      <c r="G918" s="3" t="s">
        <v>12</v>
      </c>
      <c r="H918" s="6">
        <v>6</v>
      </c>
      <c r="I918" s="5">
        <f t="shared" si="14"/>
        <v>95.472000000000008</v>
      </c>
    </row>
    <row r="919" spans="1:9" ht="91.5" customHeight="1" x14ac:dyDescent="0.3">
      <c r="A919" s="19"/>
      <c r="B919" s="14" t="s">
        <v>1196</v>
      </c>
      <c r="C919" s="14" t="s">
        <v>1197</v>
      </c>
      <c r="D919" s="14" t="s">
        <v>309</v>
      </c>
      <c r="E919" s="15" t="s">
        <v>1198</v>
      </c>
      <c r="F919" s="16">
        <v>15.912000000000001</v>
      </c>
      <c r="G919" s="14" t="s">
        <v>30</v>
      </c>
      <c r="H919" s="13">
        <v>1</v>
      </c>
      <c r="I919" s="16">
        <f t="shared" si="14"/>
        <v>15.912000000000001</v>
      </c>
    </row>
    <row r="920" spans="1:9" ht="91.5" customHeight="1" thickBot="1" x14ac:dyDescent="0.35">
      <c r="A920" s="18"/>
      <c r="B920" s="3" t="s">
        <v>1196</v>
      </c>
      <c r="C920" s="3" t="s">
        <v>1197</v>
      </c>
      <c r="D920" s="3" t="s">
        <v>309</v>
      </c>
      <c r="E920" s="4" t="s">
        <v>1198</v>
      </c>
      <c r="F920" s="5">
        <v>15.912000000000001</v>
      </c>
      <c r="G920" s="3" t="s">
        <v>12</v>
      </c>
      <c r="H920" s="6">
        <v>2</v>
      </c>
      <c r="I920" s="5">
        <f t="shared" si="14"/>
        <v>31.824000000000002</v>
      </c>
    </row>
    <row r="921" spans="1:9" ht="91.5" customHeight="1" x14ac:dyDescent="0.3">
      <c r="A921" s="19"/>
      <c r="B921" s="14" t="s">
        <v>1199</v>
      </c>
      <c r="C921" s="14" t="s">
        <v>1200</v>
      </c>
      <c r="D921" s="14" t="s">
        <v>309</v>
      </c>
      <c r="E921" s="15" t="s">
        <v>1201</v>
      </c>
      <c r="F921" s="16">
        <v>19.853999999999999</v>
      </c>
      <c r="G921" s="14" t="s">
        <v>30</v>
      </c>
      <c r="H921" s="13">
        <v>6</v>
      </c>
      <c r="I921" s="16">
        <f t="shared" si="14"/>
        <v>119.124</v>
      </c>
    </row>
    <row r="922" spans="1:9" ht="91.5" customHeight="1" thickBot="1" x14ac:dyDescent="0.35">
      <c r="A922" s="18"/>
      <c r="B922" s="3" t="s">
        <v>1199</v>
      </c>
      <c r="C922" s="3" t="s">
        <v>1200</v>
      </c>
      <c r="D922" s="3" t="s">
        <v>309</v>
      </c>
      <c r="E922" s="4" t="s">
        <v>1201</v>
      </c>
      <c r="F922" s="5">
        <v>19.853999999999999</v>
      </c>
      <c r="G922" s="3" t="s">
        <v>17</v>
      </c>
      <c r="H922" s="6">
        <v>2</v>
      </c>
      <c r="I922" s="5">
        <f t="shared" si="14"/>
        <v>39.707999999999998</v>
      </c>
    </row>
    <row r="923" spans="1:9" ht="91.5" customHeight="1" x14ac:dyDescent="0.3">
      <c r="A923" s="19"/>
      <c r="B923" s="14" t="s">
        <v>1202</v>
      </c>
      <c r="C923" s="14" t="s">
        <v>1203</v>
      </c>
      <c r="D923" s="14" t="s">
        <v>309</v>
      </c>
      <c r="E923" s="15" t="s">
        <v>1053</v>
      </c>
      <c r="F923" s="16">
        <v>12.257999999999999</v>
      </c>
      <c r="G923" s="14" t="s">
        <v>17</v>
      </c>
      <c r="H923" s="13">
        <v>2</v>
      </c>
      <c r="I923" s="16">
        <f t="shared" si="14"/>
        <v>24.515999999999998</v>
      </c>
    </row>
    <row r="924" spans="1:9" ht="91.5" customHeight="1" x14ac:dyDescent="0.3">
      <c r="A924" s="18"/>
      <c r="B924" s="3" t="s">
        <v>1202</v>
      </c>
      <c r="C924" s="3" t="s">
        <v>1203</v>
      </c>
      <c r="D924" s="3" t="s">
        <v>309</v>
      </c>
      <c r="E924" s="4" t="s">
        <v>1053</v>
      </c>
      <c r="F924" s="5">
        <v>12.257999999999999</v>
      </c>
      <c r="G924" s="3" t="s">
        <v>18</v>
      </c>
      <c r="H924" s="6">
        <v>3</v>
      </c>
      <c r="I924" s="5">
        <f t="shared" si="14"/>
        <v>36.774000000000001</v>
      </c>
    </row>
    <row r="925" spans="1:9" ht="91.5" customHeight="1" x14ac:dyDescent="0.3">
      <c r="A925" s="18"/>
      <c r="B925" s="7" t="s">
        <v>1202</v>
      </c>
      <c r="C925" s="7" t="s">
        <v>1203</v>
      </c>
      <c r="D925" s="7" t="s">
        <v>309</v>
      </c>
      <c r="E925" s="8" t="s">
        <v>1053</v>
      </c>
      <c r="F925" s="9">
        <v>12.257999999999999</v>
      </c>
      <c r="G925" s="7" t="s">
        <v>11</v>
      </c>
      <c r="H925" s="6">
        <v>1</v>
      </c>
      <c r="I925" s="9">
        <f t="shared" si="14"/>
        <v>12.257999999999999</v>
      </c>
    </row>
    <row r="926" spans="1:9" ht="91.5" customHeight="1" x14ac:dyDescent="0.3">
      <c r="A926" s="18"/>
      <c r="B926" s="3" t="s">
        <v>1202</v>
      </c>
      <c r="C926" s="3" t="s">
        <v>1203</v>
      </c>
      <c r="D926" s="3" t="s">
        <v>309</v>
      </c>
      <c r="E926" s="4" t="s">
        <v>1053</v>
      </c>
      <c r="F926" s="5">
        <v>12.257999999999999</v>
      </c>
      <c r="G926" s="3" t="s">
        <v>31</v>
      </c>
      <c r="H926" s="6">
        <v>4</v>
      </c>
      <c r="I926" s="5">
        <f t="shared" si="14"/>
        <v>49.031999999999996</v>
      </c>
    </row>
    <row r="927" spans="1:9" ht="91.5" customHeight="1" thickBot="1" x14ac:dyDescent="0.35">
      <c r="A927" s="18"/>
      <c r="B927" s="7" t="s">
        <v>1202</v>
      </c>
      <c r="C927" s="7" t="s">
        <v>1203</v>
      </c>
      <c r="D927" s="7" t="s">
        <v>309</v>
      </c>
      <c r="E927" s="8" t="s">
        <v>1053</v>
      </c>
      <c r="F927" s="9">
        <v>12.257999999999999</v>
      </c>
      <c r="G927" s="7" t="s">
        <v>12</v>
      </c>
      <c r="H927" s="6">
        <v>3</v>
      </c>
      <c r="I927" s="9">
        <f t="shared" si="14"/>
        <v>36.774000000000001</v>
      </c>
    </row>
    <row r="928" spans="1:9" ht="91.5" customHeight="1" x14ac:dyDescent="0.3">
      <c r="A928" s="19"/>
      <c r="B928" s="10" t="s">
        <v>1204</v>
      </c>
      <c r="C928" s="10" t="s">
        <v>1205</v>
      </c>
      <c r="D928" s="10" t="s">
        <v>309</v>
      </c>
      <c r="E928" s="11" t="s">
        <v>1206</v>
      </c>
      <c r="F928" s="12">
        <v>12.257999999999999</v>
      </c>
      <c r="G928" s="10" t="s">
        <v>30</v>
      </c>
      <c r="H928" s="13">
        <v>1</v>
      </c>
      <c r="I928" s="12">
        <f t="shared" si="14"/>
        <v>12.257999999999999</v>
      </c>
    </row>
    <row r="929" spans="1:9" ht="91.5" customHeight="1" thickBot="1" x14ac:dyDescent="0.35">
      <c r="A929" s="18"/>
      <c r="B929" s="7" t="s">
        <v>1204</v>
      </c>
      <c r="C929" s="7" t="s">
        <v>1205</v>
      </c>
      <c r="D929" s="7" t="s">
        <v>309</v>
      </c>
      <c r="E929" s="8" t="s">
        <v>1206</v>
      </c>
      <c r="F929" s="9">
        <v>12.257999999999999</v>
      </c>
      <c r="G929" s="7" t="s">
        <v>17</v>
      </c>
      <c r="H929" s="6">
        <v>4</v>
      </c>
      <c r="I929" s="9">
        <f t="shared" si="14"/>
        <v>49.031999999999996</v>
      </c>
    </row>
    <row r="930" spans="1:9" ht="91.5" customHeight="1" x14ac:dyDescent="0.3">
      <c r="A930" s="19"/>
      <c r="B930" s="10" t="s">
        <v>1207</v>
      </c>
      <c r="C930" s="10" t="s">
        <v>1208</v>
      </c>
      <c r="D930" s="10" t="s">
        <v>309</v>
      </c>
      <c r="E930" s="11" t="s">
        <v>1186</v>
      </c>
      <c r="F930" s="12">
        <v>12.257999999999999</v>
      </c>
      <c r="G930" s="10" t="s">
        <v>30</v>
      </c>
      <c r="H930" s="13">
        <v>18</v>
      </c>
      <c r="I930" s="12">
        <f t="shared" si="14"/>
        <v>220.64399999999998</v>
      </c>
    </row>
    <row r="931" spans="1:9" ht="91.5" customHeight="1" x14ac:dyDescent="0.3">
      <c r="A931" s="18"/>
      <c r="B931" s="7" t="s">
        <v>1207</v>
      </c>
      <c r="C931" s="7" t="s">
        <v>1208</v>
      </c>
      <c r="D931" s="7" t="s">
        <v>309</v>
      </c>
      <c r="E931" s="8" t="s">
        <v>1186</v>
      </c>
      <c r="F931" s="9">
        <v>12.257999999999999</v>
      </c>
      <c r="G931" s="7" t="s">
        <v>17</v>
      </c>
      <c r="H931" s="6">
        <v>5</v>
      </c>
      <c r="I931" s="9">
        <f t="shared" si="14"/>
        <v>61.289999999999992</v>
      </c>
    </row>
    <row r="932" spans="1:9" ht="91.5" customHeight="1" x14ac:dyDescent="0.3">
      <c r="A932" s="18"/>
      <c r="B932" s="3" t="s">
        <v>1207</v>
      </c>
      <c r="C932" s="3" t="s">
        <v>1208</v>
      </c>
      <c r="D932" s="3" t="s">
        <v>309</v>
      </c>
      <c r="E932" s="4" t="s">
        <v>1186</v>
      </c>
      <c r="F932" s="5">
        <v>12.257999999999999</v>
      </c>
      <c r="G932" s="3" t="s">
        <v>18</v>
      </c>
      <c r="H932" s="6">
        <v>2</v>
      </c>
      <c r="I932" s="5">
        <f t="shared" si="14"/>
        <v>24.515999999999998</v>
      </c>
    </row>
    <row r="933" spans="1:9" ht="91.5" customHeight="1" x14ac:dyDescent="0.3">
      <c r="A933" s="18"/>
      <c r="B933" s="7" t="s">
        <v>1207</v>
      </c>
      <c r="C933" s="7" t="s">
        <v>1208</v>
      </c>
      <c r="D933" s="7" t="s">
        <v>309</v>
      </c>
      <c r="E933" s="8" t="s">
        <v>1186</v>
      </c>
      <c r="F933" s="9">
        <v>12.257999999999999</v>
      </c>
      <c r="G933" s="7" t="s">
        <v>11</v>
      </c>
      <c r="H933" s="6">
        <v>4</v>
      </c>
      <c r="I933" s="9">
        <f t="shared" si="14"/>
        <v>49.031999999999996</v>
      </c>
    </row>
    <row r="934" spans="1:9" ht="91.5" customHeight="1" thickBot="1" x14ac:dyDescent="0.35">
      <c r="A934" s="18"/>
      <c r="B934" s="3" t="s">
        <v>1207</v>
      </c>
      <c r="C934" s="3" t="s">
        <v>1208</v>
      </c>
      <c r="D934" s="3" t="s">
        <v>309</v>
      </c>
      <c r="E934" s="4" t="s">
        <v>1186</v>
      </c>
      <c r="F934" s="5">
        <v>12.257999999999999</v>
      </c>
      <c r="G934" s="3" t="s">
        <v>31</v>
      </c>
      <c r="H934" s="6">
        <v>2</v>
      </c>
      <c r="I934" s="5">
        <f t="shared" si="14"/>
        <v>24.515999999999998</v>
      </c>
    </row>
    <row r="935" spans="1:9" ht="91.5" customHeight="1" x14ac:dyDescent="0.3">
      <c r="A935" s="19"/>
      <c r="B935" s="14" t="s">
        <v>1209</v>
      </c>
      <c r="C935" s="14" t="s">
        <v>1210</v>
      </c>
      <c r="D935" s="14" t="s">
        <v>309</v>
      </c>
      <c r="E935" s="15" t="s">
        <v>1211</v>
      </c>
      <c r="F935" s="16">
        <v>12.257999999999999</v>
      </c>
      <c r="G935" s="14" t="s">
        <v>30</v>
      </c>
      <c r="H935" s="13">
        <v>4</v>
      </c>
      <c r="I935" s="16">
        <f t="shared" si="14"/>
        <v>49.031999999999996</v>
      </c>
    </row>
    <row r="936" spans="1:9" ht="91.5" customHeight="1" x14ac:dyDescent="0.3">
      <c r="A936" s="18"/>
      <c r="B936" s="3" t="s">
        <v>1209</v>
      </c>
      <c r="C936" s="3" t="s">
        <v>1210</v>
      </c>
      <c r="D936" s="3" t="s">
        <v>309</v>
      </c>
      <c r="E936" s="4" t="s">
        <v>1211</v>
      </c>
      <c r="F936" s="5">
        <v>12.257999999999999</v>
      </c>
      <c r="G936" s="3" t="s">
        <v>17</v>
      </c>
      <c r="H936" s="6">
        <v>4</v>
      </c>
      <c r="I936" s="5">
        <f t="shared" si="14"/>
        <v>49.031999999999996</v>
      </c>
    </row>
    <row r="937" spans="1:9" ht="91.5" customHeight="1" thickBot="1" x14ac:dyDescent="0.35">
      <c r="A937" s="18"/>
      <c r="B937" s="7" t="s">
        <v>1209</v>
      </c>
      <c r="C937" s="7" t="s">
        <v>1210</v>
      </c>
      <c r="D937" s="7" t="s">
        <v>309</v>
      </c>
      <c r="E937" s="8" t="s">
        <v>1211</v>
      </c>
      <c r="F937" s="9">
        <v>12.257999999999999</v>
      </c>
      <c r="G937" s="7" t="s">
        <v>18</v>
      </c>
      <c r="H937" s="6">
        <v>4</v>
      </c>
      <c r="I937" s="9">
        <f t="shared" si="14"/>
        <v>49.031999999999996</v>
      </c>
    </row>
    <row r="938" spans="1:9" ht="91.5" customHeight="1" thickBot="1" x14ac:dyDescent="0.35">
      <c r="A938" s="19"/>
      <c r="B938" s="10" t="s">
        <v>1212</v>
      </c>
      <c r="C938" s="10" t="s">
        <v>1213</v>
      </c>
      <c r="D938" s="10" t="s">
        <v>309</v>
      </c>
      <c r="E938" s="11" t="s">
        <v>1214</v>
      </c>
      <c r="F938" s="12">
        <v>12.257999999999999</v>
      </c>
      <c r="G938" s="10" t="s">
        <v>30</v>
      </c>
      <c r="H938" s="13">
        <v>7</v>
      </c>
      <c r="I938" s="12">
        <f t="shared" si="14"/>
        <v>85.805999999999997</v>
      </c>
    </row>
    <row r="939" spans="1:9" ht="91.5" customHeight="1" x14ac:dyDescent="0.3">
      <c r="A939" s="19"/>
      <c r="B939" s="14" t="s">
        <v>1215</v>
      </c>
      <c r="C939" s="14" t="s">
        <v>1216</v>
      </c>
      <c r="D939" s="14" t="s">
        <v>309</v>
      </c>
      <c r="E939" s="15" t="s">
        <v>1217</v>
      </c>
      <c r="F939" s="16">
        <v>12.257999999999999</v>
      </c>
      <c r="G939" s="14" t="s">
        <v>30</v>
      </c>
      <c r="H939" s="13">
        <v>3</v>
      </c>
      <c r="I939" s="16">
        <f t="shared" si="14"/>
        <v>36.774000000000001</v>
      </c>
    </row>
    <row r="940" spans="1:9" ht="91.5" customHeight="1" x14ac:dyDescent="0.3">
      <c r="A940" s="18"/>
      <c r="B940" s="3" t="s">
        <v>1215</v>
      </c>
      <c r="C940" s="3" t="s">
        <v>1216</v>
      </c>
      <c r="D940" s="3" t="s">
        <v>309</v>
      </c>
      <c r="E940" s="4" t="s">
        <v>1217</v>
      </c>
      <c r="F940" s="5">
        <v>12.257999999999999</v>
      </c>
      <c r="G940" s="3" t="s">
        <v>17</v>
      </c>
      <c r="H940" s="6">
        <v>5</v>
      </c>
      <c r="I940" s="5">
        <f t="shared" si="14"/>
        <v>61.289999999999992</v>
      </c>
    </row>
    <row r="941" spans="1:9" ht="91.5" customHeight="1" thickBot="1" x14ac:dyDescent="0.35">
      <c r="A941" s="18"/>
      <c r="B941" s="7" t="s">
        <v>1215</v>
      </c>
      <c r="C941" s="7" t="s">
        <v>1216</v>
      </c>
      <c r="D941" s="7" t="s">
        <v>309</v>
      </c>
      <c r="E941" s="8" t="s">
        <v>1217</v>
      </c>
      <c r="F941" s="9">
        <v>12.257999999999999</v>
      </c>
      <c r="G941" s="7" t="s">
        <v>18</v>
      </c>
      <c r="H941" s="6">
        <v>3</v>
      </c>
      <c r="I941" s="9">
        <f t="shared" si="14"/>
        <v>36.774000000000001</v>
      </c>
    </row>
    <row r="942" spans="1:9" ht="91.5" customHeight="1" x14ac:dyDescent="0.3">
      <c r="A942" s="19"/>
      <c r="B942" s="10" t="s">
        <v>1218</v>
      </c>
      <c r="C942" s="10" t="s">
        <v>1219</v>
      </c>
      <c r="D942" s="10" t="s">
        <v>309</v>
      </c>
      <c r="E942" s="11" t="s">
        <v>1161</v>
      </c>
      <c r="F942" s="12">
        <v>23.148</v>
      </c>
      <c r="G942" s="10" t="s">
        <v>30</v>
      </c>
      <c r="H942" s="13">
        <v>2</v>
      </c>
      <c r="I942" s="12">
        <f t="shared" si="14"/>
        <v>46.295999999999999</v>
      </c>
    </row>
    <row r="943" spans="1:9" ht="91.5" customHeight="1" x14ac:dyDescent="0.3">
      <c r="A943" s="18"/>
      <c r="B943" s="7" t="s">
        <v>1218</v>
      </c>
      <c r="C943" s="7" t="s">
        <v>1219</v>
      </c>
      <c r="D943" s="7" t="s">
        <v>309</v>
      </c>
      <c r="E943" s="8" t="s">
        <v>1161</v>
      </c>
      <c r="F943" s="9">
        <v>23.148</v>
      </c>
      <c r="G943" s="7" t="s">
        <v>17</v>
      </c>
      <c r="H943" s="6">
        <v>3</v>
      </c>
      <c r="I943" s="9">
        <f t="shared" si="14"/>
        <v>69.444000000000003</v>
      </c>
    </row>
    <row r="944" spans="1:9" ht="91.5" customHeight="1" thickBot="1" x14ac:dyDescent="0.35">
      <c r="A944" s="18"/>
      <c r="B944" s="3" t="s">
        <v>1218</v>
      </c>
      <c r="C944" s="3" t="s">
        <v>1219</v>
      </c>
      <c r="D944" s="3" t="s">
        <v>309</v>
      </c>
      <c r="E944" s="4" t="s">
        <v>1161</v>
      </c>
      <c r="F944" s="5">
        <v>23.148</v>
      </c>
      <c r="G944" s="3" t="s">
        <v>18</v>
      </c>
      <c r="H944" s="6">
        <v>2</v>
      </c>
      <c r="I944" s="5">
        <f t="shared" si="14"/>
        <v>46.295999999999999</v>
      </c>
    </row>
    <row r="945" spans="1:9" ht="91.5" customHeight="1" x14ac:dyDescent="0.3">
      <c r="A945" s="19"/>
      <c r="B945" s="14" t="s">
        <v>1220</v>
      </c>
      <c r="C945" s="14" t="s">
        <v>1221</v>
      </c>
      <c r="D945" s="14" t="s">
        <v>309</v>
      </c>
      <c r="E945" s="15" t="s">
        <v>1222</v>
      </c>
      <c r="F945" s="16">
        <v>23.148</v>
      </c>
      <c r="G945" s="14" t="s">
        <v>30</v>
      </c>
      <c r="H945" s="13">
        <v>1</v>
      </c>
      <c r="I945" s="16">
        <f t="shared" si="14"/>
        <v>23.148</v>
      </c>
    </row>
    <row r="946" spans="1:9" ht="91.5" customHeight="1" thickBot="1" x14ac:dyDescent="0.35">
      <c r="A946" s="18"/>
      <c r="B946" s="3" t="s">
        <v>1220</v>
      </c>
      <c r="C946" s="3" t="s">
        <v>1221</v>
      </c>
      <c r="D946" s="3" t="s">
        <v>309</v>
      </c>
      <c r="E946" s="4" t="s">
        <v>1222</v>
      </c>
      <c r="F946" s="5">
        <v>23.148</v>
      </c>
      <c r="G946" s="3" t="s">
        <v>17</v>
      </c>
      <c r="H946" s="6">
        <v>4</v>
      </c>
      <c r="I946" s="5">
        <f t="shared" si="14"/>
        <v>92.591999999999999</v>
      </c>
    </row>
    <row r="947" spans="1:9" ht="91.5" customHeight="1" x14ac:dyDescent="0.3">
      <c r="A947" s="19"/>
      <c r="B947" s="14" t="s">
        <v>1223</v>
      </c>
      <c r="C947" s="14" t="s">
        <v>1224</v>
      </c>
      <c r="D947" s="14" t="s">
        <v>309</v>
      </c>
      <c r="E947" s="15" t="s">
        <v>1225</v>
      </c>
      <c r="F947" s="16">
        <v>23.148</v>
      </c>
      <c r="G947" s="14" t="s">
        <v>30</v>
      </c>
      <c r="H947" s="13">
        <v>11</v>
      </c>
      <c r="I947" s="16">
        <f t="shared" si="14"/>
        <v>254.62799999999999</v>
      </c>
    </row>
    <row r="948" spans="1:9" ht="91.5" customHeight="1" thickBot="1" x14ac:dyDescent="0.35">
      <c r="A948" s="18"/>
      <c r="B948" s="3" t="s">
        <v>1223</v>
      </c>
      <c r="C948" s="3" t="s">
        <v>1224</v>
      </c>
      <c r="D948" s="3" t="s">
        <v>309</v>
      </c>
      <c r="E948" s="4" t="s">
        <v>1225</v>
      </c>
      <c r="F948" s="5">
        <v>23.148</v>
      </c>
      <c r="G948" s="3" t="s">
        <v>17</v>
      </c>
      <c r="H948" s="6">
        <v>7</v>
      </c>
      <c r="I948" s="5">
        <f t="shared" si="14"/>
        <v>162.036</v>
      </c>
    </row>
    <row r="949" spans="1:9" ht="91.5" customHeight="1" x14ac:dyDescent="0.3">
      <c r="A949" s="19"/>
      <c r="B949" s="14" t="s">
        <v>1226</v>
      </c>
      <c r="C949" s="14" t="s">
        <v>1227</v>
      </c>
      <c r="D949" s="14" t="s">
        <v>309</v>
      </c>
      <c r="E949" s="15" t="s">
        <v>1228</v>
      </c>
      <c r="F949" s="16">
        <v>23.148</v>
      </c>
      <c r="G949" s="14" t="s">
        <v>30</v>
      </c>
      <c r="H949" s="13">
        <v>8</v>
      </c>
      <c r="I949" s="16">
        <f t="shared" si="14"/>
        <v>185.184</v>
      </c>
    </row>
    <row r="950" spans="1:9" ht="91.5" customHeight="1" x14ac:dyDescent="0.3">
      <c r="A950" s="18"/>
      <c r="B950" s="3" t="s">
        <v>1226</v>
      </c>
      <c r="C950" s="3" t="s">
        <v>1227</v>
      </c>
      <c r="D950" s="3" t="s">
        <v>309</v>
      </c>
      <c r="E950" s="4" t="s">
        <v>1228</v>
      </c>
      <c r="F950" s="5">
        <v>23.148</v>
      </c>
      <c r="G950" s="3" t="s">
        <v>17</v>
      </c>
      <c r="H950" s="6">
        <v>4</v>
      </c>
      <c r="I950" s="5">
        <f t="shared" si="14"/>
        <v>92.591999999999999</v>
      </c>
    </row>
    <row r="951" spans="1:9" ht="91.5" customHeight="1" thickBot="1" x14ac:dyDescent="0.35">
      <c r="A951" s="18"/>
      <c r="B951" s="7" t="s">
        <v>1226</v>
      </c>
      <c r="C951" s="7" t="s">
        <v>1227</v>
      </c>
      <c r="D951" s="7" t="s">
        <v>309</v>
      </c>
      <c r="E951" s="8" t="s">
        <v>1228</v>
      </c>
      <c r="F951" s="9">
        <v>23.148</v>
      </c>
      <c r="G951" s="7" t="s">
        <v>18</v>
      </c>
      <c r="H951" s="6">
        <v>3</v>
      </c>
      <c r="I951" s="9">
        <f t="shared" si="14"/>
        <v>69.444000000000003</v>
      </c>
    </row>
    <row r="952" spans="1:9" ht="91.5" customHeight="1" x14ac:dyDescent="0.3">
      <c r="A952" s="19"/>
      <c r="B952" s="10" t="s">
        <v>1229</v>
      </c>
      <c r="C952" s="10" t="s">
        <v>1230</v>
      </c>
      <c r="D952" s="10" t="s">
        <v>309</v>
      </c>
      <c r="E952" s="11" t="s">
        <v>1231</v>
      </c>
      <c r="F952" s="12">
        <v>24.821999999999999</v>
      </c>
      <c r="G952" s="10" t="s">
        <v>30</v>
      </c>
      <c r="H952" s="13">
        <v>2</v>
      </c>
      <c r="I952" s="12">
        <f t="shared" si="14"/>
        <v>49.643999999999998</v>
      </c>
    </row>
    <row r="953" spans="1:9" ht="91.5" customHeight="1" x14ac:dyDescent="0.3">
      <c r="A953" s="18"/>
      <c r="B953" s="7" t="s">
        <v>1229</v>
      </c>
      <c r="C953" s="7" t="s">
        <v>1230</v>
      </c>
      <c r="D953" s="7" t="s">
        <v>309</v>
      </c>
      <c r="E953" s="8" t="s">
        <v>1231</v>
      </c>
      <c r="F953" s="9">
        <v>24.821999999999999</v>
      </c>
      <c r="G953" s="7" t="s">
        <v>17</v>
      </c>
      <c r="H953" s="6">
        <v>3</v>
      </c>
      <c r="I953" s="9">
        <f t="shared" si="14"/>
        <v>74.465999999999994</v>
      </c>
    </row>
    <row r="954" spans="1:9" ht="91.5" customHeight="1" x14ac:dyDescent="0.3">
      <c r="A954" s="18"/>
      <c r="B954" s="3" t="s">
        <v>1229</v>
      </c>
      <c r="C954" s="3" t="s">
        <v>1230</v>
      </c>
      <c r="D954" s="3" t="s">
        <v>309</v>
      </c>
      <c r="E954" s="4" t="s">
        <v>1231</v>
      </c>
      <c r="F954" s="5">
        <v>24.821999999999999</v>
      </c>
      <c r="G954" s="3" t="s">
        <v>18</v>
      </c>
      <c r="H954" s="6">
        <v>4</v>
      </c>
      <c r="I954" s="5">
        <f t="shared" si="14"/>
        <v>99.287999999999997</v>
      </c>
    </row>
    <row r="955" spans="1:9" ht="91.5" customHeight="1" thickBot="1" x14ac:dyDescent="0.35">
      <c r="A955" s="18"/>
      <c r="B955" s="7" t="s">
        <v>1229</v>
      </c>
      <c r="C955" s="7" t="s">
        <v>1230</v>
      </c>
      <c r="D955" s="7" t="s">
        <v>309</v>
      </c>
      <c r="E955" s="8" t="s">
        <v>1231</v>
      </c>
      <c r="F955" s="9">
        <v>24.821999999999999</v>
      </c>
      <c r="G955" s="7" t="s">
        <v>11</v>
      </c>
      <c r="H955" s="6">
        <v>2</v>
      </c>
      <c r="I955" s="9">
        <f t="shared" si="14"/>
        <v>49.643999999999998</v>
      </c>
    </row>
    <row r="956" spans="1:9" ht="91.5" customHeight="1" x14ac:dyDescent="0.3">
      <c r="A956" s="19"/>
      <c r="B956" s="10" t="s">
        <v>1232</v>
      </c>
      <c r="C956" s="10" t="s">
        <v>1233</v>
      </c>
      <c r="D956" s="10" t="s">
        <v>309</v>
      </c>
      <c r="E956" s="11" t="s">
        <v>1059</v>
      </c>
      <c r="F956" s="12">
        <v>24.821999999999999</v>
      </c>
      <c r="G956" s="10" t="s">
        <v>30</v>
      </c>
      <c r="H956" s="13">
        <v>1</v>
      </c>
      <c r="I956" s="12">
        <f t="shared" si="14"/>
        <v>24.821999999999999</v>
      </c>
    </row>
    <row r="957" spans="1:9" ht="91.5" customHeight="1" x14ac:dyDescent="0.3">
      <c r="A957" s="18"/>
      <c r="B957" s="7" t="s">
        <v>1232</v>
      </c>
      <c r="C957" s="7" t="s">
        <v>1233</v>
      </c>
      <c r="D957" s="7" t="s">
        <v>309</v>
      </c>
      <c r="E957" s="8" t="s">
        <v>1059</v>
      </c>
      <c r="F957" s="9">
        <v>24.821999999999999</v>
      </c>
      <c r="G957" s="7" t="s">
        <v>17</v>
      </c>
      <c r="H957" s="6">
        <v>2</v>
      </c>
      <c r="I957" s="9">
        <f t="shared" si="14"/>
        <v>49.643999999999998</v>
      </c>
    </row>
    <row r="958" spans="1:9" ht="91.5" customHeight="1" thickBot="1" x14ac:dyDescent="0.35">
      <c r="A958" s="18"/>
      <c r="B958" s="3" t="s">
        <v>1232</v>
      </c>
      <c r="C958" s="3" t="s">
        <v>1233</v>
      </c>
      <c r="D958" s="3" t="s">
        <v>309</v>
      </c>
      <c r="E958" s="4" t="s">
        <v>1059</v>
      </c>
      <c r="F958" s="5">
        <v>24.821999999999999</v>
      </c>
      <c r="G958" s="3" t="s">
        <v>18</v>
      </c>
      <c r="H958" s="6">
        <v>6</v>
      </c>
      <c r="I958" s="5">
        <f t="shared" si="14"/>
        <v>148.93199999999999</v>
      </c>
    </row>
    <row r="959" spans="1:9" ht="91.5" customHeight="1" thickBot="1" x14ac:dyDescent="0.35">
      <c r="A959" s="19"/>
      <c r="B959" s="14" t="s">
        <v>1234</v>
      </c>
      <c r="C959" s="14" t="s">
        <v>1235</v>
      </c>
      <c r="D959" s="14" t="s">
        <v>309</v>
      </c>
      <c r="E959" s="15" t="s">
        <v>1228</v>
      </c>
      <c r="F959" s="16">
        <v>24.821999999999999</v>
      </c>
      <c r="G959" s="14" t="s">
        <v>30</v>
      </c>
      <c r="H959" s="13">
        <v>5</v>
      </c>
      <c r="I959" s="16">
        <f t="shared" si="14"/>
        <v>124.11</v>
      </c>
    </row>
    <row r="960" spans="1:9" ht="91.5" customHeight="1" x14ac:dyDescent="0.3">
      <c r="A960" s="19"/>
      <c r="B960" s="10" t="s">
        <v>1236</v>
      </c>
      <c r="C960" s="10" t="s">
        <v>1237</v>
      </c>
      <c r="D960" s="10" t="s">
        <v>309</v>
      </c>
      <c r="E960" s="11" t="s">
        <v>1238</v>
      </c>
      <c r="F960" s="12">
        <v>25.812000000000001</v>
      </c>
      <c r="G960" s="10" t="s">
        <v>30</v>
      </c>
      <c r="H960" s="13">
        <v>4</v>
      </c>
      <c r="I960" s="12">
        <f t="shared" si="14"/>
        <v>103.248</v>
      </c>
    </row>
    <row r="961" spans="1:9" ht="91.5" customHeight="1" x14ac:dyDescent="0.3">
      <c r="A961" s="18"/>
      <c r="B961" s="7" t="s">
        <v>1236</v>
      </c>
      <c r="C961" s="7" t="s">
        <v>1237</v>
      </c>
      <c r="D961" s="7" t="s">
        <v>309</v>
      </c>
      <c r="E961" s="8" t="s">
        <v>1238</v>
      </c>
      <c r="F961" s="9">
        <v>25.812000000000001</v>
      </c>
      <c r="G961" s="7" t="s">
        <v>31</v>
      </c>
      <c r="H961" s="6">
        <v>2</v>
      </c>
      <c r="I961" s="9">
        <f t="shared" si="14"/>
        <v>51.624000000000002</v>
      </c>
    </row>
    <row r="962" spans="1:9" ht="91.5" customHeight="1" thickBot="1" x14ac:dyDescent="0.35">
      <c r="A962" s="18"/>
      <c r="B962" s="3" t="s">
        <v>1236</v>
      </c>
      <c r="C962" s="3" t="s">
        <v>1237</v>
      </c>
      <c r="D962" s="3" t="s">
        <v>309</v>
      </c>
      <c r="E962" s="4" t="s">
        <v>1238</v>
      </c>
      <c r="F962" s="5">
        <v>25.812000000000001</v>
      </c>
      <c r="G962" s="3" t="s">
        <v>12</v>
      </c>
      <c r="H962" s="6">
        <v>2</v>
      </c>
      <c r="I962" s="5">
        <f t="shared" si="14"/>
        <v>51.624000000000002</v>
      </c>
    </row>
    <row r="963" spans="1:9" ht="91.5" customHeight="1" x14ac:dyDescent="0.3">
      <c r="A963" s="19"/>
      <c r="B963" s="14" t="s">
        <v>1239</v>
      </c>
      <c r="C963" s="14" t="s">
        <v>1240</v>
      </c>
      <c r="D963" s="14" t="s">
        <v>309</v>
      </c>
      <c r="E963" s="15" t="s">
        <v>1141</v>
      </c>
      <c r="F963" s="16">
        <v>25.812000000000001</v>
      </c>
      <c r="G963" s="14" t="s">
        <v>18</v>
      </c>
      <c r="H963" s="13">
        <v>4</v>
      </c>
      <c r="I963" s="16">
        <f t="shared" ref="I963:I1026" si="15">F963*H963</f>
        <v>103.248</v>
      </c>
    </row>
    <row r="964" spans="1:9" ht="91.5" customHeight="1" thickBot="1" x14ac:dyDescent="0.35">
      <c r="A964" s="18"/>
      <c r="B964" s="3" t="s">
        <v>1239</v>
      </c>
      <c r="C964" s="3" t="s">
        <v>1240</v>
      </c>
      <c r="D964" s="3" t="s">
        <v>309</v>
      </c>
      <c r="E964" s="4" t="s">
        <v>1141</v>
      </c>
      <c r="F964" s="5">
        <v>25.812000000000001</v>
      </c>
      <c r="G964" s="3" t="s">
        <v>31</v>
      </c>
      <c r="H964" s="6">
        <v>2</v>
      </c>
      <c r="I964" s="5">
        <f t="shared" si="15"/>
        <v>51.624000000000002</v>
      </c>
    </row>
    <row r="965" spans="1:9" ht="91.5" customHeight="1" x14ac:dyDescent="0.3">
      <c r="A965" s="19"/>
      <c r="B965" s="14" t="s">
        <v>1241</v>
      </c>
      <c r="C965" s="14" t="s">
        <v>1242</v>
      </c>
      <c r="D965" s="14" t="s">
        <v>309</v>
      </c>
      <c r="E965" s="15" t="s">
        <v>1151</v>
      </c>
      <c r="F965" s="16">
        <v>25.812000000000001</v>
      </c>
      <c r="G965" s="14" t="s">
        <v>17</v>
      </c>
      <c r="H965" s="13">
        <v>2</v>
      </c>
      <c r="I965" s="16">
        <f t="shared" si="15"/>
        <v>51.624000000000002</v>
      </c>
    </row>
    <row r="966" spans="1:9" ht="91.5" customHeight="1" x14ac:dyDescent="0.3">
      <c r="A966" s="18"/>
      <c r="B966" s="3" t="s">
        <v>1241</v>
      </c>
      <c r="C966" s="3" t="s">
        <v>1242</v>
      </c>
      <c r="D966" s="3" t="s">
        <v>309</v>
      </c>
      <c r="E966" s="4" t="s">
        <v>1151</v>
      </c>
      <c r="F966" s="5">
        <v>25.812000000000001</v>
      </c>
      <c r="G966" s="3" t="s">
        <v>18</v>
      </c>
      <c r="H966" s="6">
        <v>2</v>
      </c>
      <c r="I966" s="5">
        <f t="shared" si="15"/>
        <v>51.624000000000002</v>
      </c>
    </row>
    <row r="967" spans="1:9" ht="91.5" customHeight="1" x14ac:dyDescent="0.3">
      <c r="A967" s="18"/>
      <c r="B967" s="7" t="s">
        <v>1241</v>
      </c>
      <c r="C967" s="7" t="s">
        <v>1242</v>
      </c>
      <c r="D967" s="7" t="s">
        <v>309</v>
      </c>
      <c r="E967" s="8" t="s">
        <v>1151</v>
      </c>
      <c r="F967" s="9">
        <v>25.812000000000001</v>
      </c>
      <c r="G967" s="7" t="s">
        <v>11</v>
      </c>
      <c r="H967" s="6">
        <v>3</v>
      </c>
      <c r="I967" s="9">
        <f t="shared" si="15"/>
        <v>77.436000000000007</v>
      </c>
    </row>
    <row r="968" spans="1:9" ht="91.5" customHeight="1" thickBot="1" x14ac:dyDescent="0.35">
      <c r="A968" s="18"/>
      <c r="B968" s="3" t="s">
        <v>1241</v>
      </c>
      <c r="C968" s="3" t="s">
        <v>1242</v>
      </c>
      <c r="D968" s="3" t="s">
        <v>309</v>
      </c>
      <c r="E968" s="4" t="s">
        <v>1151</v>
      </c>
      <c r="F968" s="5">
        <v>25.812000000000001</v>
      </c>
      <c r="G968" s="3" t="s">
        <v>31</v>
      </c>
      <c r="H968" s="6">
        <v>1</v>
      </c>
      <c r="I968" s="5">
        <f t="shared" si="15"/>
        <v>25.812000000000001</v>
      </c>
    </row>
    <row r="969" spans="1:9" ht="91.5" customHeight="1" x14ac:dyDescent="0.3">
      <c r="A969" s="19"/>
      <c r="B969" s="14" t="s">
        <v>1243</v>
      </c>
      <c r="C969" s="14" t="s">
        <v>1244</v>
      </c>
      <c r="D969" s="14" t="s">
        <v>309</v>
      </c>
      <c r="E969" s="15" t="s">
        <v>1121</v>
      </c>
      <c r="F969" s="16">
        <v>25.812000000000001</v>
      </c>
      <c r="G969" s="14" t="s">
        <v>30</v>
      </c>
      <c r="H969" s="13">
        <v>4</v>
      </c>
      <c r="I969" s="16">
        <f t="shared" si="15"/>
        <v>103.248</v>
      </c>
    </row>
    <row r="970" spans="1:9" ht="91.5" customHeight="1" x14ac:dyDescent="0.3">
      <c r="A970" s="18"/>
      <c r="B970" s="3" t="s">
        <v>1243</v>
      </c>
      <c r="C970" s="3" t="s">
        <v>1244</v>
      </c>
      <c r="D970" s="3" t="s">
        <v>309</v>
      </c>
      <c r="E970" s="4" t="s">
        <v>1121</v>
      </c>
      <c r="F970" s="5">
        <v>25.812000000000001</v>
      </c>
      <c r="G970" s="3" t="s">
        <v>17</v>
      </c>
      <c r="H970" s="6">
        <v>8</v>
      </c>
      <c r="I970" s="5">
        <f t="shared" si="15"/>
        <v>206.49600000000001</v>
      </c>
    </row>
    <row r="971" spans="1:9" ht="91.5" customHeight="1" thickBot="1" x14ac:dyDescent="0.35">
      <c r="A971" s="18"/>
      <c r="B971" s="7" t="s">
        <v>1243</v>
      </c>
      <c r="C971" s="7" t="s">
        <v>1244</v>
      </c>
      <c r="D971" s="7" t="s">
        <v>309</v>
      </c>
      <c r="E971" s="8" t="s">
        <v>1121</v>
      </c>
      <c r="F971" s="9">
        <v>25.812000000000001</v>
      </c>
      <c r="G971" s="7" t="s">
        <v>18</v>
      </c>
      <c r="H971" s="6">
        <v>4</v>
      </c>
      <c r="I971" s="9">
        <f t="shared" si="15"/>
        <v>103.248</v>
      </c>
    </row>
    <row r="972" spans="1:9" ht="91.5" customHeight="1" x14ac:dyDescent="0.3">
      <c r="A972" s="19"/>
      <c r="B972" s="10" t="s">
        <v>1245</v>
      </c>
      <c r="C972" s="10" t="s">
        <v>1246</v>
      </c>
      <c r="D972" s="10" t="s">
        <v>309</v>
      </c>
      <c r="E972" s="11" t="s">
        <v>1124</v>
      </c>
      <c r="F972" s="12">
        <v>25.812000000000001</v>
      </c>
      <c r="G972" s="10" t="s">
        <v>30</v>
      </c>
      <c r="H972" s="13">
        <v>4</v>
      </c>
      <c r="I972" s="12">
        <f t="shared" si="15"/>
        <v>103.248</v>
      </c>
    </row>
    <row r="973" spans="1:9" ht="91.5" customHeight="1" x14ac:dyDescent="0.3">
      <c r="A973" s="18"/>
      <c r="B973" s="7" t="s">
        <v>1245</v>
      </c>
      <c r="C973" s="7" t="s">
        <v>1246</v>
      </c>
      <c r="D973" s="7" t="s">
        <v>309</v>
      </c>
      <c r="E973" s="8" t="s">
        <v>1124</v>
      </c>
      <c r="F973" s="9">
        <v>25.812000000000001</v>
      </c>
      <c r="G973" s="7" t="s">
        <v>17</v>
      </c>
      <c r="H973" s="6">
        <v>9</v>
      </c>
      <c r="I973" s="9">
        <f t="shared" si="15"/>
        <v>232.30800000000002</v>
      </c>
    </row>
    <row r="974" spans="1:9" ht="91.5" customHeight="1" x14ac:dyDescent="0.3">
      <c r="A974" s="18"/>
      <c r="B974" s="3" t="s">
        <v>1245</v>
      </c>
      <c r="C974" s="3" t="s">
        <v>1246</v>
      </c>
      <c r="D974" s="3" t="s">
        <v>309</v>
      </c>
      <c r="E974" s="4" t="s">
        <v>1124</v>
      </c>
      <c r="F974" s="5">
        <v>25.812000000000001</v>
      </c>
      <c r="G974" s="3" t="s">
        <v>11</v>
      </c>
      <c r="H974" s="6">
        <v>1</v>
      </c>
      <c r="I974" s="5">
        <f t="shared" si="15"/>
        <v>25.812000000000001</v>
      </c>
    </row>
    <row r="975" spans="1:9" ht="91.5" customHeight="1" thickBot="1" x14ac:dyDescent="0.35">
      <c r="A975" s="18"/>
      <c r="B975" s="7" t="s">
        <v>1245</v>
      </c>
      <c r="C975" s="7" t="s">
        <v>1246</v>
      </c>
      <c r="D975" s="7" t="s">
        <v>309</v>
      </c>
      <c r="E975" s="8" t="s">
        <v>1124</v>
      </c>
      <c r="F975" s="9">
        <v>25.812000000000001</v>
      </c>
      <c r="G975" s="7" t="s">
        <v>31</v>
      </c>
      <c r="H975" s="6">
        <v>4</v>
      </c>
      <c r="I975" s="9">
        <f t="shared" si="15"/>
        <v>103.248</v>
      </c>
    </row>
    <row r="976" spans="1:9" ht="91.5" customHeight="1" x14ac:dyDescent="0.3">
      <c r="A976" s="19"/>
      <c r="B976" s="10" t="s">
        <v>1247</v>
      </c>
      <c r="C976" s="10" t="s">
        <v>1248</v>
      </c>
      <c r="D976" s="10" t="s">
        <v>309</v>
      </c>
      <c r="E976" s="11" t="s">
        <v>1249</v>
      </c>
      <c r="F976" s="12">
        <v>24.102</v>
      </c>
      <c r="G976" s="10" t="s">
        <v>30</v>
      </c>
      <c r="H976" s="13">
        <v>3</v>
      </c>
      <c r="I976" s="12">
        <f t="shared" si="15"/>
        <v>72.305999999999997</v>
      </c>
    </row>
    <row r="977" spans="1:9" ht="91.5" customHeight="1" x14ac:dyDescent="0.3">
      <c r="A977" s="18"/>
      <c r="B977" s="7" t="s">
        <v>1247</v>
      </c>
      <c r="C977" s="7" t="s">
        <v>1248</v>
      </c>
      <c r="D977" s="7" t="s">
        <v>309</v>
      </c>
      <c r="E977" s="8" t="s">
        <v>1249</v>
      </c>
      <c r="F977" s="9">
        <v>24.102</v>
      </c>
      <c r="G977" s="7" t="s">
        <v>17</v>
      </c>
      <c r="H977" s="6">
        <v>3</v>
      </c>
      <c r="I977" s="9">
        <f t="shared" si="15"/>
        <v>72.305999999999997</v>
      </c>
    </row>
    <row r="978" spans="1:9" ht="91.5" customHeight="1" thickBot="1" x14ac:dyDescent="0.35">
      <c r="A978" s="18"/>
      <c r="B978" s="3" t="s">
        <v>1247</v>
      </c>
      <c r="C978" s="3" t="s">
        <v>1248</v>
      </c>
      <c r="D978" s="3" t="s">
        <v>309</v>
      </c>
      <c r="E978" s="4" t="s">
        <v>1249</v>
      </c>
      <c r="F978" s="5">
        <v>24.102</v>
      </c>
      <c r="G978" s="3" t="s">
        <v>18</v>
      </c>
      <c r="H978" s="6">
        <v>4</v>
      </c>
      <c r="I978" s="5">
        <f t="shared" si="15"/>
        <v>96.408000000000001</v>
      </c>
    </row>
    <row r="979" spans="1:9" ht="91.5" customHeight="1" x14ac:dyDescent="0.3">
      <c r="A979" s="19"/>
      <c r="B979" s="14" t="s">
        <v>1250</v>
      </c>
      <c r="C979" s="14" t="s">
        <v>1251</v>
      </c>
      <c r="D979" s="14" t="s">
        <v>309</v>
      </c>
      <c r="E979" s="15" t="s">
        <v>1231</v>
      </c>
      <c r="F979" s="16">
        <v>24.102</v>
      </c>
      <c r="G979" s="14" t="s">
        <v>30</v>
      </c>
      <c r="H979" s="13">
        <v>13</v>
      </c>
      <c r="I979" s="16">
        <f t="shared" si="15"/>
        <v>313.32600000000002</v>
      </c>
    </row>
    <row r="980" spans="1:9" ht="91.5" customHeight="1" x14ac:dyDescent="0.3">
      <c r="A980" s="18"/>
      <c r="B980" s="3" t="s">
        <v>1250</v>
      </c>
      <c r="C980" s="3" t="s">
        <v>1251</v>
      </c>
      <c r="D980" s="3" t="s">
        <v>309</v>
      </c>
      <c r="E980" s="4" t="s">
        <v>1231</v>
      </c>
      <c r="F980" s="5">
        <v>24.102</v>
      </c>
      <c r="G980" s="3" t="s">
        <v>17</v>
      </c>
      <c r="H980" s="6">
        <v>11</v>
      </c>
      <c r="I980" s="5">
        <f t="shared" si="15"/>
        <v>265.12200000000001</v>
      </c>
    </row>
    <row r="981" spans="1:9" ht="91.5" customHeight="1" thickBot="1" x14ac:dyDescent="0.35">
      <c r="A981" s="18"/>
      <c r="B981" s="7" t="s">
        <v>1250</v>
      </c>
      <c r="C981" s="7" t="s">
        <v>1251</v>
      </c>
      <c r="D981" s="7" t="s">
        <v>309</v>
      </c>
      <c r="E981" s="8" t="s">
        <v>1231</v>
      </c>
      <c r="F981" s="9">
        <v>24.102</v>
      </c>
      <c r="G981" s="7" t="s">
        <v>18</v>
      </c>
      <c r="H981" s="6">
        <v>3</v>
      </c>
      <c r="I981" s="9">
        <f t="shared" si="15"/>
        <v>72.305999999999997</v>
      </c>
    </row>
    <row r="982" spans="1:9" ht="91.5" customHeight="1" x14ac:dyDescent="0.3">
      <c r="A982" s="19"/>
      <c r="B982" s="10" t="s">
        <v>1252</v>
      </c>
      <c r="C982" s="10" t="s">
        <v>1253</v>
      </c>
      <c r="D982" s="10" t="s">
        <v>309</v>
      </c>
      <c r="E982" s="11" t="s">
        <v>1161</v>
      </c>
      <c r="F982" s="12">
        <v>24.102</v>
      </c>
      <c r="G982" s="10" t="s">
        <v>30</v>
      </c>
      <c r="H982" s="13">
        <v>1</v>
      </c>
      <c r="I982" s="12">
        <f t="shared" si="15"/>
        <v>24.102</v>
      </c>
    </row>
    <row r="983" spans="1:9" ht="91.5" customHeight="1" x14ac:dyDescent="0.3">
      <c r="A983" s="18"/>
      <c r="B983" s="7" t="s">
        <v>1252</v>
      </c>
      <c r="C983" s="7" t="s">
        <v>1253</v>
      </c>
      <c r="D983" s="7" t="s">
        <v>309</v>
      </c>
      <c r="E983" s="8" t="s">
        <v>1161</v>
      </c>
      <c r="F983" s="9">
        <v>24.102</v>
      </c>
      <c r="G983" s="7" t="s">
        <v>17</v>
      </c>
      <c r="H983" s="6">
        <v>4</v>
      </c>
      <c r="I983" s="9">
        <f t="shared" si="15"/>
        <v>96.408000000000001</v>
      </c>
    </row>
    <row r="984" spans="1:9" ht="91.5" customHeight="1" thickBot="1" x14ac:dyDescent="0.35">
      <c r="A984" s="18"/>
      <c r="B984" s="3" t="s">
        <v>1252</v>
      </c>
      <c r="C984" s="3" t="s">
        <v>1253</v>
      </c>
      <c r="D984" s="3" t="s">
        <v>309</v>
      </c>
      <c r="E984" s="4" t="s">
        <v>1161</v>
      </c>
      <c r="F984" s="5">
        <v>24.102</v>
      </c>
      <c r="G984" s="3" t="s">
        <v>18</v>
      </c>
      <c r="H984" s="6">
        <v>2</v>
      </c>
      <c r="I984" s="5">
        <f t="shared" si="15"/>
        <v>48.204000000000001</v>
      </c>
    </row>
    <row r="985" spans="1:9" ht="91.5" customHeight="1" x14ac:dyDescent="0.3">
      <c r="A985" s="19"/>
      <c r="B985" s="14" t="s">
        <v>1254</v>
      </c>
      <c r="C985" s="14" t="s">
        <v>1255</v>
      </c>
      <c r="D985" s="14" t="s">
        <v>309</v>
      </c>
      <c r="E985" s="15" t="s">
        <v>1164</v>
      </c>
      <c r="F985" s="16">
        <v>24.102</v>
      </c>
      <c r="G985" s="14" t="s">
        <v>30</v>
      </c>
      <c r="H985" s="13">
        <v>1</v>
      </c>
      <c r="I985" s="16">
        <f t="shared" si="15"/>
        <v>24.102</v>
      </c>
    </row>
    <row r="986" spans="1:9" ht="91.5" customHeight="1" x14ac:dyDescent="0.3">
      <c r="A986" s="18"/>
      <c r="B986" s="3" t="s">
        <v>1254</v>
      </c>
      <c r="C986" s="3" t="s">
        <v>1255</v>
      </c>
      <c r="D986" s="3" t="s">
        <v>309</v>
      </c>
      <c r="E986" s="4" t="s">
        <v>1164</v>
      </c>
      <c r="F986" s="5">
        <v>24.102</v>
      </c>
      <c r="G986" s="3" t="s">
        <v>17</v>
      </c>
      <c r="H986" s="6">
        <v>3</v>
      </c>
      <c r="I986" s="5">
        <f t="shared" si="15"/>
        <v>72.305999999999997</v>
      </c>
    </row>
    <row r="987" spans="1:9" ht="91.5" customHeight="1" thickBot="1" x14ac:dyDescent="0.35">
      <c r="A987" s="18"/>
      <c r="B987" s="7" t="s">
        <v>1254</v>
      </c>
      <c r="C987" s="7" t="s">
        <v>1255</v>
      </c>
      <c r="D987" s="7" t="s">
        <v>309</v>
      </c>
      <c r="E987" s="8" t="s">
        <v>1164</v>
      </c>
      <c r="F987" s="9">
        <v>24.102</v>
      </c>
      <c r="G987" s="7" t="s">
        <v>18</v>
      </c>
      <c r="H987" s="6">
        <v>2</v>
      </c>
      <c r="I987" s="9">
        <f t="shared" si="15"/>
        <v>48.204000000000001</v>
      </c>
    </row>
    <row r="988" spans="1:9" ht="91.5" customHeight="1" x14ac:dyDescent="0.3">
      <c r="A988" s="19"/>
      <c r="B988" s="10" t="s">
        <v>1256</v>
      </c>
      <c r="C988" s="10" t="s">
        <v>1257</v>
      </c>
      <c r="D988" s="10" t="s">
        <v>309</v>
      </c>
      <c r="E988" s="11" t="s">
        <v>1167</v>
      </c>
      <c r="F988" s="12">
        <v>24.102</v>
      </c>
      <c r="G988" s="10" t="s">
        <v>30</v>
      </c>
      <c r="H988" s="13">
        <v>3</v>
      </c>
      <c r="I988" s="12">
        <f t="shared" si="15"/>
        <v>72.305999999999997</v>
      </c>
    </row>
    <row r="989" spans="1:9" ht="91.5" customHeight="1" x14ac:dyDescent="0.3">
      <c r="A989" s="18"/>
      <c r="B989" s="7" t="s">
        <v>1256</v>
      </c>
      <c r="C989" s="7" t="s">
        <v>1257</v>
      </c>
      <c r="D989" s="7" t="s">
        <v>309</v>
      </c>
      <c r="E989" s="8" t="s">
        <v>1167</v>
      </c>
      <c r="F989" s="9">
        <v>24.102</v>
      </c>
      <c r="G989" s="7" t="s">
        <v>17</v>
      </c>
      <c r="H989" s="6">
        <v>2</v>
      </c>
      <c r="I989" s="9">
        <f t="shared" si="15"/>
        <v>48.204000000000001</v>
      </c>
    </row>
    <row r="990" spans="1:9" ht="91.5" customHeight="1" thickBot="1" x14ac:dyDescent="0.35">
      <c r="A990" s="18"/>
      <c r="B990" s="3" t="s">
        <v>1256</v>
      </c>
      <c r="C990" s="3" t="s">
        <v>1257</v>
      </c>
      <c r="D990" s="3" t="s">
        <v>309</v>
      </c>
      <c r="E990" s="4" t="s">
        <v>1167</v>
      </c>
      <c r="F990" s="5">
        <v>24.102</v>
      </c>
      <c r="G990" s="3" t="s">
        <v>18</v>
      </c>
      <c r="H990" s="6">
        <v>2</v>
      </c>
      <c r="I990" s="5">
        <f t="shared" si="15"/>
        <v>48.204000000000001</v>
      </c>
    </row>
    <row r="991" spans="1:9" ht="91.5" customHeight="1" x14ac:dyDescent="0.3">
      <c r="A991" s="19"/>
      <c r="B991" s="14" t="s">
        <v>1258</v>
      </c>
      <c r="C991" s="14" t="s">
        <v>1259</v>
      </c>
      <c r="D991" s="14" t="s">
        <v>309</v>
      </c>
      <c r="E991" s="15" t="s">
        <v>1260</v>
      </c>
      <c r="F991" s="16">
        <v>15.192</v>
      </c>
      <c r="G991" s="14" t="s">
        <v>30</v>
      </c>
      <c r="H991" s="13">
        <v>23</v>
      </c>
      <c r="I991" s="16">
        <f t="shared" si="15"/>
        <v>349.416</v>
      </c>
    </row>
    <row r="992" spans="1:9" ht="91.5" customHeight="1" thickBot="1" x14ac:dyDescent="0.35">
      <c r="A992" s="18"/>
      <c r="B992" s="3" t="s">
        <v>1258</v>
      </c>
      <c r="C992" s="3" t="s">
        <v>1259</v>
      </c>
      <c r="D992" s="3" t="s">
        <v>309</v>
      </c>
      <c r="E992" s="4" t="s">
        <v>1260</v>
      </c>
      <c r="F992" s="5">
        <v>15.192</v>
      </c>
      <c r="G992" s="3" t="s">
        <v>31</v>
      </c>
      <c r="H992" s="6">
        <v>4</v>
      </c>
      <c r="I992" s="5">
        <f t="shared" si="15"/>
        <v>60.768000000000001</v>
      </c>
    </row>
    <row r="993" spans="1:9" ht="91.5" customHeight="1" x14ac:dyDescent="0.3">
      <c r="A993" s="19"/>
      <c r="B993" s="14" t="s">
        <v>1261</v>
      </c>
      <c r="C993" s="14" t="s">
        <v>1262</v>
      </c>
      <c r="D993" s="14" t="s">
        <v>309</v>
      </c>
      <c r="E993" s="15" t="s">
        <v>1263</v>
      </c>
      <c r="F993" s="16">
        <v>15.192</v>
      </c>
      <c r="G993" s="14" t="s">
        <v>30</v>
      </c>
      <c r="H993" s="13">
        <v>9</v>
      </c>
      <c r="I993" s="16">
        <f t="shared" si="15"/>
        <v>136.72800000000001</v>
      </c>
    </row>
    <row r="994" spans="1:9" ht="91.5" customHeight="1" x14ac:dyDescent="0.3">
      <c r="A994" s="18"/>
      <c r="B994" s="3" t="s">
        <v>1261</v>
      </c>
      <c r="C994" s="3" t="s">
        <v>1262</v>
      </c>
      <c r="D994" s="3" t="s">
        <v>309</v>
      </c>
      <c r="E994" s="4" t="s">
        <v>1263</v>
      </c>
      <c r="F994" s="5">
        <v>15.192</v>
      </c>
      <c r="G994" s="3" t="s">
        <v>11</v>
      </c>
      <c r="H994" s="6">
        <v>1</v>
      </c>
      <c r="I994" s="5">
        <f t="shared" si="15"/>
        <v>15.192</v>
      </c>
    </row>
    <row r="995" spans="1:9" ht="91.5" customHeight="1" thickBot="1" x14ac:dyDescent="0.35">
      <c r="A995" s="18"/>
      <c r="B995" s="7" t="s">
        <v>1261</v>
      </c>
      <c r="C995" s="7" t="s">
        <v>1262</v>
      </c>
      <c r="D995" s="7" t="s">
        <v>309</v>
      </c>
      <c r="E995" s="8" t="s">
        <v>1263</v>
      </c>
      <c r="F995" s="9">
        <v>15.192</v>
      </c>
      <c r="G995" s="7" t="s">
        <v>31</v>
      </c>
      <c r="H995" s="6">
        <v>1</v>
      </c>
      <c r="I995" s="9">
        <f t="shared" si="15"/>
        <v>15.192</v>
      </c>
    </row>
    <row r="996" spans="1:9" ht="91.5" customHeight="1" x14ac:dyDescent="0.3">
      <c r="A996" s="19"/>
      <c r="B996" s="10" t="s">
        <v>1264</v>
      </c>
      <c r="C996" s="10" t="s">
        <v>1265</v>
      </c>
      <c r="D996" s="10" t="s">
        <v>309</v>
      </c>
      <c r="E996" s="11" t="s">
        <v>1266</v>
      </c>
      <c r="F996" s="12">
        <v>15.192</v>
      </c>
      <c r="G996" s="10" t="s">
        <v>30</v>
      </c>
      <c r="H996" s="13">
        <v>4</v>
      </c>
      <c r="I996" s="12">
        <f t="shared" si="15"/>
        <v>60.768000000000001</v>
      </c>
    </row>
    <row r="997" spans="1:9" ht="91.5" customHeight="1" thickBot="1" x14ac:dyDescent="0.35">
      <c r="A997" s="18"/>
      <c r="B997" s="7" t="s">
        <v>1264</v>
      </c>
      <c r="C997" s="7" t="s">
        <v>1265</v>
      </c>
      <c r="D997" s="7" t="s">
        <v>309</v>
      </c>
      <c r="E997" s="8" t="s">
        <v>1266</v>
      </c>
      <c r="F997" s="9">
        <v>15.192</v>
      </c>
      <c r="G997" s="7" t="s">
        <v>17</v>
      </c>
      <c r="H997" s="6">
        <v>2</v>
      </c>
      <c r="I997" s="9">
        <f t="shared" si="15"/>
        <v>30.384</v>
      </c>
    </row>
    <row r="998" spans="1:9" ht="91.5" customHeight="1" thickBot="1" x14ac:dyDescent="0.35">
      <c r="A998" s="19"/>
      <c r="B998" s="10" t="s">
        <v>1267</v>
      </c>
      <c r="C998" s="10" t="s">
        <v>1268</v>
      </c>
      <c r="D998" s="10" t="s">
        <v>309</v>
      </c>
      <c r="E998" s="11" t="s">
        <v>1127</v>
      </c>
      <c r="F998" s="12">
        <v>11.43</v>
      </c>
      <c r="G998" s="10" t="s">
        <v>18</v>
      </c>
      <c r="H998" s="13">
        <v>1</v>
      </c>
      <c r="I998" s="12">
        <f t="shared" si="15"/>
        <v>11.43</v>
      </c>
    </row>
    <row r="999" spans="1:9" ht="91.5" customHeight="1" x14ac:dyDescent="0.3">
      <c r="A999" s="19"/>
      <c r="B999" s="14" t="s">
        <v>1269</v>
      </c>
      <c r="C999" s="14" t="s">
        <v>1270</v>
      </c>
      <c r="D999" s="14" t="s">
        <v>309</v>
      </c>
      <c r="E999" s="15" t="s">
        <v>1030</v>
      </c>
      <c r="F999" s="16">
        <v>25.47</v>
      </c>
      <c r="G999" s="14" t="s">
        <v>30</v>
      </c>
      <c r="H999" s="13">
        <v>4</v>
      </c>
      <c r="I999" s="16">
        <f t="shared" si="15"/>
        <v>101.88</v>
      </c>
    </row>
    <row r="1000" spans="1:9" ht="91.5" customHeight="1" x14ac:dyDescent="0.3">
      <c r="A1000" s="18"/>
      <c r="B1000" s="3" t="s">
        <v>1269</v>
      </c>
      <c r="C1000" s="3" t="s">
        <v>1270</v>
      </c>
      <c r="D1000" s="3" t="s">
        <v>309</v>
      </c>
      <c r="E1000" s="4" t="s">
        <v>1030</v>
      </c>
      <c r="F1000" s="5">
        <v>25.47</v>
      </c>
      <c r="G1000" s="3" t="s">
        <v>17</v>
      </c>
      <c r="H1000" s="6">
        <v>4</v>
      </c>
      <c r="I1000" s="5">
        <f t="shared" si="15"/>
        <v>101.88</v>
      </c>
    </row>
    <row r="1001" spans="1:9" ht="91.5" customHeight="1" x14ac:dyDescent="0.3">
      <c r="A1001" s="18"/>
      <c r="B1001" s="7" t="s">
        <v>1269</v>
      </c>
      <c r="C1001" s="7" t="s">
        <v>1270</v>
      </c>
      <c r="D1001" s="7" t="s">
        <v>309</v>
      </c>
      <c r="E1001" s="8" t="s">
        <v>1030</v>
      </c>
      <c r="F1001" s="9">
        <v>25.47</v>
      </c>
      <c r="G1001" s="7" t="s">
        <v>18</v>
      </c>
      <c r="H1001" s="6">
        <v>10</v>
      </c>
      <c r="I1001" s="9">
        <f t="shared" si="15"/>
        <v>254.7</v>
      </c>
    </row>
    <row r="1002" spans="1:9" ht="91.5" customHeight="1" thickBot="1" x14ac:dyDescent="0.35">
      <c r="A1002" s="18"/>
      <c r="B1002" s="3" t="s">
        <v>1269</v>
      </c>
      <c r="C1002" s="3" t="s">
        <v>1270</v>
      </c>
      <c r="D1002" s="3" t="s">
        <v>309</v>
      </c>
      <c r="E1002" s="4" t="s">
        <v>1030</v>
      </c>
      <c r="F1002" s="5">
        <v>25.47</v>
      </c>
      <c r="G1002" s="3" t="s">
        <v>31</v>
      </c>
      <c r="H1002" s="6">
        <v>1</v>
      </c>
      <c r="I1002" s="5">
        <f t="shared" si="15"/>
        <v>25.47</v>
      </c>
    </row>
    <row r="1003" spans="1:9" ht="91.5" customHeight="1" x14ac:dyDescent="0.3">
      <c r="A1003" s="19"/>
      <c r="B1003" s="14" t="s">
        <v>1271</v>
      </c>
      <c r="C1003" s="14" t="s">
        <v>1272</v>
      </c>
      <c r="D1003" s="14" t="s">
        <v>309</v>
      </c>
      <c r="E1003" s="15" t="s">
        <v>1273</v>
      </c>
      <c r="F1003" s="16">
        <v>25.47</v>
      </c>
      <c r="G1003" s="14" t="s">
        <v>30</v>
      </c>
      <c r="H1003" s="13">
        <v>4</v>
      </c>
      <c r="I1003" s="16">
        <f t="shared" si="15"/>
        <v>101.88</v>
      </c>
    </row>
    <row r="1004" spans="1:9" ht="91.5" customHeight="1" x14ac:dyDescent="0.3">
      <c r="A1004" s="18"/>
      <c r="B1004" s="3" t="s">
        <v>1271</v>
      </c>
      <c r="C1004" s="3" t="s">
        <v>1272</v>
      </c>
      <c r="D1004" s="3" t="s">
        <v>309</v>
      </c>
      <c r="E1004" s="4" t="s">
        <v>1273</v>
      </c>
      <c r="F1004" s="5">
        <v>25.47</v>
      </c>
      <c r="G1004" s="3" t="s">
        <v>11</v>
      </c>
      <c r="H1004" s="6">
        <v>3</v>
      </c>
      <c r="I1004" s="5">
        <f t="shared" si="15"/>
        <v>76.41</v>
      </c>
    </row>
    <row r="1005" spans="1:9" ht="91.5" customHeight="1" thickBot="1" x14ac:dyDescent="0.35">
      <c r="A1005" s="18"/>
      <c r="B1005" s="7" t="s">
        <v>1271</v>
      </c>
      <c r="C1005" s="7" t="s">
        <v>1272</v>
      </c>
      <c r="D1005" s="7" t="s">
        <v>309</v>
      </c>
      <c r="E1005" s="8" t="s">
        <v>1273</v>
      </c>
      <c r="F1005" s="9">
        <v>25.47</v>
      </c>
      <c r="G1005" s="7" t="s">
        <v>12</v>
      </c>
      <c r="H1005" s="6">
        <v>1</v>
      </c>
      <c r="I1005" s="9">
        <f t="shared" si="15"/>
        <v>25.47</v>
      </c>
    </row>
    <row r="1006" spans="1:9" ht="91.5" customHeight="1" x14ac:dyDescent="0.3">
      <c r="A1006" s="19"/>
      <c r="B1006" s="10" t="s">
        <v>1274</v>
      </c>
      <c r="C1006" s="10" t="s">
        <v>1275</v>
      </c>
      <c r="D1006" s="10" t="s">
        <v>309</v>
      </c>
      <c r="E1006" s="11" t="s">
        <v>1276</v>
      </c>
      <c r="F1006" s="12">
        <v>21.654</v>
      </c>
      <c r="G1006" s="10" t="s">
        <v>30</v>
      </c>
      <c r="H1006" s="13">
        <v>25</v>
      </c>
      <c r="I1006" s="12">
        <f t="shared" si="15"/>
        <v>541.35</v>
      </c>
    </row>
    <row r="1007" spans="1:9" ht="91.5" customHeight="1" x14ac:dyDescent="0.3">
      <c r="A1007" s="18"/>
      <c r="B1007" s="7" t="s">
        <v>1274</v>
      </c>
      <c r="C1007" s="7" t="s">
        <v>1275</v>
      </c>
      <c r="D1007" s="7" t="s">
        <v>309</v>
      </c>
      <c r="E1007" s="8" t="s">
        <v>1276</v>
      </c>
      <c r="F1007" s="9">
        <v>21.654</v>
      </c>
      <c r="G1007" s="7" t="s">
        <v>17</v>
      </c>
      <c r="H1007" s="6">
        <v>10</v>
      </c>
      <c r="I1007" s="9">
        <f t="shared" si="15"/>
        <v>216.54</v>
      </c>
    </row>
    <row r="1008" spans="1:9" ht="91.5" customHeight="1" x14ac:dyDescent="0.3">
      <c r="A1008" s="18"/>
      <c r="B1008" s="3" t="s">
        <v>1274</v>
      </c>
      <c r="C1008" s="3" t="s">
        <v>1275</v>
      </c>
      <c r="D1008" s="3" t="s">
        <v>309</v>
      </c>
      <c r="E1008" s="4" t="s">
        <v>1276</v>
      </c>
      <c r="F1008" s="5">
        <v>21.654</v>
      </c>
      <c r="G1008" s="3" t="s">
        <v>11</v>
      </c>
      <c r="H1008" s="6">
        <v>6</v>
      </c>
      <c r="I1008" s="5">
        <f t="shared" si="15"/>
        <v>129.92400000000001</v>
      </c>
    </row>
    <row r="1009" spans="1:9" ht="91.5" customHeight="1" x14ac:dyDescent="0.3">
      <c r="A1009" s="18"/>
      <c r="B1009" s="7" t="s">
        <v>1274</v>
      </c>
      <c r="C1009" s="7" t="s">
        <v>1275</v>
      </c>
      <c r="D1009" s="7" t="s">
        <v>309</v>
      </c>
      <c r="E1009" s="8" t="s">
        <v>1276</v>
      </c>
      <c r="F1009" s="9">
        <v>21.654</v>
      </c>
      <c r="G1009" s="7" t="s">
        <v>31</v>
      </c>
      <c r="H1009" s="6">
        <v>2</v>
      </c>
      <c r="I1009" s="9">
        <f t="shared" si="15"/>
        <v>43.308</v>
      </c>
    </row>
    <row r="1010" spans="1:9" ht="91.5" customHeight="1" thickBot="1" x14ac:dyDescent="0.35">
      <c r="A1010" s="18"/>
      <c r="B1010" s="3" t="s">
        <v>1274</v>
      </c>
      <c r="C1010" s="3" t="s">
        <v>1275</v>
      </c>
      <c r="D1010" s="3" t="s">
        <v>309</v>
      </c>
      <c r="E1010" s="4" t="s">
        <v>1276</v>
      </c>
      <c r="F1010" s="5">
        <v>21.654</v>
      </c>
      <c r="G1010" s="3" t="s">
        <v>12</v>
      </c>
      <c r="H1010" s="6">
        <v>4</v>
      </c>
      <c r="I1010" s="5">
        <f t="shared" si="15"/>
        <v>86.616</v>
      </c>
    </row>
    <row r="1011" spans="1:9" ht="91.5" customHeight="1" x14ac:dyDescent="0.3">
      <c r="A1011" s="19"/>
      <c r="B1011" s="14" t="s">
        <v>1277</v>
      </c>
      <c r="C1011" s="14" t="s">
        <v>1278</v>
      </c>
      <c r="D1011" s="14" t="s">
        <v>309</v>
      </c>
      <c r="E1011" s="15" t="s">
        <v>1030</v>
      </c>
      <c r="F1011" s="16">
        <v>21.654</v>
      </c>
      <c r="G1011" s="14" t="s">
        <v>17</v>
      </c>
      <c r="H1011" s="13">
        <v>2</v>
      </c>
      <c r="I1011" s="16">
        <f t="shared" si="15"/>
        <v>43.308</v>
      </c>
    </row>
    <row r="1012" spans="1:9" ht="91.5" customHeight="1" x14ac:dyDescent="0.3">
      <c r="A1012" s="18"/>
      <c r="B1012" s="3" t="s">
        <v>1277</v>
      </c>
      <c r="C1012" s="3" t="s">
        <v>1278</v>
      </c>
      <c r="D1012" s="3" t="s">
        <v>309</v>
      </c>
      <c r="E1012" s="4" t="s">
        <v>1030</v>
      </c>
      <c r="F1012" s="5">
        <v>21.654</v>
      </c>
      <c r="G1012" s="3" t="s">
        <v>18</v>
      </c>
      <c r="H1012" s="6">
        <v>2</v>
      </c>
      <c r="I1012" s="5">
        <f t="shared" si="15"/>
        <v>43.308</v>
      </c>
    </row>
    <row r="1013" spans="1:9" ht="91.5" customHeight="1" x14ac:dyDescent="0.3">
      <c r="A1013" s="18"/>
      <c r="B1013" s="7" t="s">
        <v>1277</v>
      </c>
      <c r="C1013" s="7" t="s">
        <v>1278</v>
      </c>
      <c r="D1013" s="7" t="s">
        <v>309</v>
      </c>
      <c r="E1013" s="8" t="s">
        <v>1030</v>
      </c>
      <c r="F1013" s="9">
        <v>21.654</v>
      </c>
      <c r="G1013" s="7" t="s">
        <v>11</v>
      </c>
      <c r="H1013" s="6">
        <v>1</v>
      </c>
      <c r="I1013" s="9">
        <f t="shared" si="15"/>
        <v>21.654</v>
      </c>
    </row>
    <row r="1014" spans="1:9" ht="91.5" customHeight="1" thickBot="1" x14ac:dyDescent="0.35">
      <c r="A1014" s="18"/>
      <c r="B1014" s="3" t="s">
        <v>1277</v>
      </c>
      <c r="C1014" s="3" t="s">
        <v>1278</v>
      </c>
      <c r="D1014" s="3" t="s">
        <v>309</v>
      </c>
      <c r="E1014" s="4" t="s">
        <v>1030</v>
      </c>
      <c r="F1014" s="5">
        <v>21.654</v>
      </c>
      <c r="G1014" s="3" t="s">
        <v>12</v>
      </c>
      <c r="H1014" s="6">
        <v>1</v>
      </c>
      <c r="I1014" s="5">
        <f t="shared" si="15"/>
        <v>21.654</v>
      </c>
    </row>
    <row r="1015" spans="1:9" ht="91.5" customHeight="1" x14ac:dyDescent="0.3">
      <c r="A1015" s="19"/>
      <c r="B1015" s="14" t="s">
        <v>1279</v>
      </c>
      <c r="C1015" s="14" t="s">
        <v>1280</v>
      </c>
      <c r="D1015" s="14" t="s">
        <v>309</v>
      </c>
      <c r="E1015" s="15" t="s">
        <v>1281</v>
      </c>
      <c r="F1015" s="16">
        <v>21.654</v>
      </c>
      <c r="G1015" s="14" t="s">
        <v>30</v>
      </c>
      <c r="H1015" s="13">
        <v>2</v>
      </c>
      <c r="I1015" s="16">
        <f t="shared" si="15"/>
        <v>43.308</v>
      </c>
    </row>
    <row r="1016" spans="1:9" ht="91.5" customHeight="1" thickBot="1" x14ac:dyDescent="0.35">
      <c r="A1016" s="18"/>
      <c r="B1016" s="3" t="s">
        <v>1279</v>
      </c>
      <c r="C1016" s="3" t="s">
        <v>1280</v>
      </c>
      <c r="D1016" s="3" t="s">
        <v>309</v>
      </c>
      <c r="E1016" s="4" t="s">
        <v>1281</v>
      </c>
      <c r="F1016" s="5">
        <v>21.654</v>
      </c>
      <c r="G1016" s="3" t="s">
        <v>17</v>
      </c>
      <c r="H1016" s="6">
        <v>3</v>
      </c>
      <c r="I1016" s="5">
        <f t="shared" si="15"/>
        <v>64.962000000000003</v>
      </c>
    </row>
    <row r="1017" spans="1:9" ht="91.5" customHeight="1" x14ac:dyDescent="0.3">
      <c r="A1017" s="19"/>
      <c r="B1017" s="14" t="s">
        <v>1282</v>
      </c>
      <c r="C1017" s="14" t="s">
        <v>1283</v>
      </c>
      <c r="D1017" s="14" t="s">
        <v>309</v>
      </c>
      <c r="E1017" s="15" t="s">
        <v>1284</v>
      </c>
      <c r="F1017" s="16">
        <v>21.654</v>
      </c>
      <c r="G1017" s="14" t="s">
        <v>30</v>
      </c>
      <c r="H1017" s="13">
        <v>1</v>
      </c>
      <c r="I1017" s="16">
        <f t="shared" si="15"/>
        <v>21.654</v>
      </c>
    </row>
    <row r="1018" spans="1:9" ht="91.5" customHeight="1" x14ac:dyDescent="0.3">
      <c r="A1018" s="18"/>
      <c r="B1018" s="3" t="s">
        <v>1282</v>
      </c>
      <c r="C1018" s="3" t="s">
        <v>1283</v>
      </c>
      <c r="D1018" s="3" t="s">
        <v>309</v>
      </c>
      <c r="E1018" s="4" t="s">
        <v>1284</v>
      </c>
      <c r="F1018" s="5">
        <v>21.654</v>
      </c>
      <c r="G1018" s="3" t="s">
        <v>17</v>
      </c>
      <c r="H1018" s="6">
        <v>3</v>
      </c>
      <c r="I1018" s="5">
        <f t="shared" si="15"/>
        <v>64.962000000000003</v>
      </c>
    </row>
    <row r="1019" spans="1:9" ht="91.5" customHeight="1" x14ac:dyDescent="0.3">
      <c r="A1019" s="18"/>
      <c r="B1019" s="7" t="s">
        <v>1282</v>
      </c>
      <c r="C1019" s="7" t="s">
        <v>1283</v>
      </c>
      <c r="D1019" s="7" t="s">
        <v>309</v>
      </c>
      <c r="E1019" s="8" t="s">
        <v>1284</v>
      </c>
      <c r="F1019" s="9">
        <v>21.654</v>
      </c>
      <c r="G1019" s="7" t="s">
        <v>11</v>
      </c>
      <c r="H1019" s="6">
        <v>5</v>
      </c>
      <c r="I1019" s="9">
        <f t="shared" si="15"/>
        <v>108.27</v>
      </c>
    </row>
    <row r="1020" spans="1:9" ht="91.5" customHeight="1" thickBot="1" x14ac:dyDescent="0.35">
      <c r="A1020" s="18"/>
      <c r="B1020" s="3" t="s">
        <v>1282</v>
      </c>
      <c r="C1020" s="3" t="s">
        <v>1283</v>
      </c>
      <c r="D1020" s="3" t="s">
        <v>309</v>
      </c>
      <c r="E1020" s="4" t="s">
        <v>1284</v>
      </c>
      <c r="F1020" s="5">
        <v>21.654</v>
      </c>
      <c r="G1020" s="3" t="s">
        <v>31</v>
      </c>
      <c r="H1020" s="6">
        <v>7</v>
      </c>
      <c r="I1020" s="5">
        <f t="shared" si="15"/>
        <v>151.578</v>
      </c>
    </row>
    <row r="1021" spans="1:9" ht="91.5" customHeight="1" x14ac:dyDescent="0.3">
      <c r="A1021" s="19"/>
      <c r="B1021" s="14" t="s">
        <v>1285</v>
      </c>
      <c r="C1021" s="14" t="s">
        <v>1286</v>
      </c>
      <c r="D1021" s="14" t="s">
        <v>309</v>
      </c>
      <c r="E1021" s="15" t="s">
        <v>1287</v>
      </c>
      <c r="F1021" s="16">
        <v>21.654</v>
      </c>
      <c r="G1021" s="14" t="s">
        <v>30</v>
      </c>
      <c r="H1021" s="13">
        <v>4</v>
      </c>
      <c r="I1021" s="16">
        <f t="shared" si="15"/>
        <v>86.616</v>
      </c>
    </row>
    <row r="1022" spans="1:9" ht="91.5" customHeight="1" x14ac:dyDescent="0.3">
      <c r="A1022" s="18"/>
      <c r="B1022" s="3" t="s">
        <v>1285</v>
      </c>
      <c r="C1022" s="3" t="s">
        <v>1286</v>
      </c>
      <c r="D1022" s="3" t="s">
        <v>309</v>
      </c>
      <c r="E1022" s="4" t="s">
        <v>1287</v>
      </c>
      <c r="F1022" s="5">
        <v>21.654</v>
      </c>
      <c r="G1022" s="3" t="s">
        <v>17</v>
      </c>
      <c r="H1022" s="6">
        <v>1</v>
      </c>
      <c r="I1022" s="5">
        <f t="shared" si="15"/>
        <v>21.654</v>
      </c>
    </row>
    <row r="1023" spans="1:9" ht="91.5" customHeight="1" thickBot="1" x14ac:dyDescent="0.35">
      <c r="A1023" s="18"/>
      <c r="B1023" s="7" t="s">
        <v>1285</v>
      </c>
      <c r="C1023" s="7" t="s">
        <v>1286</v>
      </c>
      <c r="D1023" s="7" t="s">
        <v>309</v>
      </c>
      <c r="E1023" s="8" t="s">
        <v>1287</v>
      </c>
      <c r="F1023" s="9">
        <v>21.654</v>
      </c>
      <c r="G1023" s="7" t="s">
        <v>18</v>
      </c>
      <c r="H1023" s="6">
        <v>1</v>
      </c>
      <c r="I1023" s="9">
        <f t="shared" si="15"/>
        <v>21.654</v>
      </c>
    </row>
    <row r="1024" spans="1:9" ht="91.5" customHeight="1" thickBot="1" x14ac:dyDescent="0.35">
      <c r="A1024" s="19"/>
      <c r="B1024" s="10" t="s">
        <v>1288</v>
      </c>
      <c r="C1024" s="10" t="s">
        <v>1289</v>
      </c>
      <c r="D1024" s="10" t="s">
        <v>309</v>
      </c>
      <c r="E1024" s="11" t="s">
        <v>1290</v>
      </c>
      <c r="F1024" s="12">
        <v>21.654</v>
      </c>
      <c r="G1024" s="10" t="s">
        <v>30</v>
      </c>
      <c r="H1024" s="13">
        <v>8</v>
      </c>
      <c r="I1024" s="12">
        <f t="shared" si="15"/>
        <v>173.232</v>
      </c>
    </row>
    <row r="1025" spans="1:9" ht="91.5" customHeight="1" x14ac:dyDescent="0.3">
      <c r="A1025" s="19"/>
      <c r="B1025" s="14" t="s">
        <v>1291</v>
      </c>
      <c r="C1025" s="14" t="s">
        <v>1292</v>
      </c>
      <c r="D1025" s="14" t="s">
        <v>309</v>
      </c>
      <c r="E1025" s="15" t="s">
        <v>1293</v>
      </c>
      <c r="F1025" s="16">
        <v>21.654</v>
      </c>
      <c r="G1025" s="14" t="s">
        <v>30</v>
      </c>
      <c r="H1025" s="13">
        <v>3</v>
      </c>
      <c r="I1025" s="16">
        <f t="shared" si="15"/>
        <v>64.962000000000003</v>
      </c>
    </row>
    <row r="1026" spans="1:9" ht="91.5" customHeight="1" x14ac:dyDescent="0.3">
      <c r="A1026" s="18"/>
      <c r="B1026" s="3" t="s">
        <v>1291</v>
      </c>
      <c r="C1026" s="3" t="s">
        <v>1292</v>
      </c>
      <c r="D1026" s="3" t="s">
        <v>309</v>
      </c>
      <c r="E1026" s="4" t="s">
        <v>1293</v>
      </c>
      <c r="F1026" s="5">
        <v>21.654</v>
      </c>
      <c r="G1026" s="3" t="s">
        <v>17</v>
      </c>
      <c r="H1026" s="6">
        <v>3</v>
      </c>
      <c r="I1026" s="5">
        <f t="shared" si="15"/>
        <v>64.962000000000003</v>
      </c>
    </row>
    <row r="1027" spans="1:9" ht="91.5" customHeight="1" x14ac:dyDescent="0.3">
      <c r="A1027" s="18"/>
      <c r="B1027" s="7" t="s">
        <v>1291</v>
      </c>
      <c r="C1027" s="7" t="s">
        <v>1292</v>
      </c>
      <c r="D1027" s="7" t="s">
        <v>309</v>
      </c>
      <c r="E1027" s="8" t="s">
        <v>1293</v>
      </c>
      <c r="F1027" s="9">
        <v>21.654</v>
      </c>
      <c r="G1027" s="7" t="s">
        <v>18</v>
      </c>
      <c r="H1027" s="6">
        <v>6</v>
      </c>
      <c r="I1027" s="9">
        <f t="shared" ref="I1027:I1083" si="16">F1027*H1027</f>
        <v>129.92400000000001</v>
      </c>
    </row>
    <row r="1028" spans="1:9" ht="91.5" customHeight="1" thickBot="1" x14ac:dyDescent="0.35">
      <c r="A1028" s="18"/>
      <c r="B1028" s="3" t="s">
        <v>1291</v>
      </c>
      <c r="C1028" s="3" t="s">
        <v>1292</v>
      </c>
      <c r="D1028" s="3" t="s">
        <v>309</v>
      </c>
      <c r="E1028" s="4" t="s">
        <v>1293</v>
      </c>
      <c r="F1028" s="5">
        <v>21.654</v>
      </c>
      <c r="G1028" s="3" t="s">
        <v>31</v>
      </c>
      <c r="H1028" s="6">
        <v>7</v>
      </c>
      <c r="I1028" s="5">
        <f t="shared" si="16"/>
        <v>151.578</v>
      </c>
    </row>
    <row r="1029" spans="1:9" ht="91.5" customHeight="1" x14ac:dyDescent="0.3">
      <c r="A1029" s="19"/>
      <c r="B1029" s="14" t="s">
        <v>1294</v>
      </c>
      <c r="C1029" s="14" t="s">
        <v>1295</v>
      </c>
      <c r="D1029" s="14" t="s">
        <v>309</v>
      </c>
      <c r="E1029" s="15" t="s">
        <v>1296</v>
      </c>
      <c r="F1029" s="16">
        <v>21.654</v>
      </c>
      <c r="G1029" s="14" t="s">
        <v>30</v>
      </c>
      <c r="H1029" s="13">
        <v>4</v>
      </c>
      <c r="I1029" s="16">
        <f t="shared" si="16"/>
        <v>86.616</v>
      </c>
    </row>
    <row r="1030" spans="1:9" ht="91.5" customHeight="1" thickBot="1" x14ac:dyDescent="0.35">
      <c r="A1030" s="18"/>
      <c r="B1030" s="3" t="s">
        <v>1294</v>
      </c>
      <c r="C1030" s="3" t="s">
        <v>1295</v>
      </c>
      <c r="D1030" s="3" t="s">
        <v>309</v>
      </c>
      <c r="E1030" s="4" t="s">
        <v>1296</v>
      </c>
      <c r="F1030" s="5">
        <v>21.654</v>
      </c>
      <c r="G1030" s="3" t="s">
        <v>17</v>
      </c>
      <c r="H1030" s="6">
        <v>1</v>
      </c>
      <c r="I1030" s="5">
        <f t="shared" si="16"/>
        <v>21.654</v>
      </c>
    </row>
    <row r="1031" spans="1:9" ht="91.5" customHeight="1" x14ac:dyDescent="0.3">
      <c r="A1031" s="19"/>
      <c r="B1031" s="14" t="s">
        <v>1297</v>
      </c>
      <c r="C1031" s="14" t="s">
        <v>1298</v>
      </c>
      <c r="D1031" s="14" t="s">
        <v>309</v>
      </c>
      <c r="E1031" s="15" t="s">
        <v>1299</v>
      </c>
      <c r="F1031" s="16">
        <v>10.89</v>
      </c>
      <c r="G1031" s="14" t="s">
        <v>30</v>
      </c>
      <c r="H1031" s="13">
        <v>2</v>
      </c>
      <c r="I1031" s="16">
        <f t="shared" si="16"/>
        <v>21.78</v>
      </c>
    </row>
    <row r="1032" spans="1:9" ht="91.5" customHeight="1" thickBot="1" x14ac:dyDescent="0.35">
      <c r="B1032" s="26" t="s">
        <v>1399</v>
      </c>
      <c r="D1032" s="26" t="s">
        <v>1400</v>
      </c>
      <c r="E1032" s="27" t="s">
        <v>1401</v>
      </c>
      <c r="F1032" s="29">
        <v>3.5</v>
      </c>
      <c r="H1032" s="28">
        <v>252</v>
      </c>
      <c r="I1032">
        <f t="shared" si="16"/>
        <v>882</v>
      </c>
    </row>
    <row r="1033" spans="1:9" ht="91.5" customHeight="1" x14ac:dyDescent="0.3">
      <c r="A1033" s="19"/>
      <c r="B1033" s="14" t="s">
        <v>1301</v>
      </c>
      <c r="C1033" s="14" t="s">
        <v>1302</v>
      </c>
      <c r="D1033" s="14" t="s">
        <v>1303</v>
      </c>
      <c r="E1033" s="15" t="s">
        <v>1304</v>
      </c>
      <c r="F1033" s="16">
        <v>70.75800000000001</v>
      </c>
      <c r="G1033" s="14" t="s">
        <v>171</v>
      </c>
      <c r="H1033" s="13">
        <v>1</v>
      </c>
      <c r="I1033" s="16">
        <f t="shared" si="16"/>
        <v>70.75800000000001</v>
      </c>
    </row>
    <row r="1034" spans="1:9" ht="91.5" customHeight="1" x14ac:dyDescent="0.3">
      <c r="A1034" s="18"/>
      <c r="B1034" s="3" t="s">
        <v>1301</v>
      </c>
      <c r="C1034" s="3" t="s">
        <v>1302</v>
      </c>
      <c r="D1034" s="3" t="s">
        <v>1303</v>
      </c>
      <c r="E1034" s="4" t="s">
        <v>1304</v>
      </c>
      <c r="F1034" s="5">
        <v>70.75800000000001</v>
      </c>
      <c r="G1034" s="3" t="s">
        <v>36</v>
      </c>
      <c r="H1034" s="6">
        <v>1</v>
      </c>
      <c r="I1034" s="5">
        <f t="shared" si="16"/>
        <v>70.75800000000001</v>
      </c>
    </row>
    <row r="1035" spans="1:9" ht="91.5" customHeight="1" thickBot="1" x14ac:dyDescent="0.35">
      <c r="A1035" s="18"/>
      <c r="B1035" s="7" t="s">
        <v>1301</v>
      </c>
      <c r="C1035" s="7" t="s">
        <v>1302</v>
      </c>
      <c r="D1035" s="7" t="s">
        <v>1303</v>
      </c>
      <c r="E1035" s="8" t="s">
        <v>1304</v>
      </c>
      <c r="F1035" s="9">
        <v>70.75800000000001</v>
      </c>
      <c r="G1035" s="7" t="s">
        <v>215</v>
      </c>
      <c r="H1035" s="6">
        <v>1</v>
      </c>
      <c r="I1035" s="9">
        <f t="shared" si="16"/>
        <v>70.75800000000001</v>
      </c>
    </row>
    <row r="1036" spans="1:9" ht="91.5" customHeight="1" x14ac:dyDescent="0.3">
      <c r="A1036" s="19"/>
      <c r="B1036" s="10" t="s">
        <v>1305</v>
      </c>
      <c r="C1036" s="10" t="s">
        <v>1306</v>
      </c>
      <c r="D1036" s="10" t="s">
        <v>1303</v>
      </c>
      <c r="E1036" s="11" t="s">
        <v>1307</v>
      </c>
      <c r="F1036" s="12">
        <v>68.36399999999999</v>
      </c>
      <c r="G1036" s="10" t="s">
        <v>46</v>
      </c>
      <c r="H1036" s="13">
        <v>1</v>
      </c>
      <c r="I1036" s="12">
        <f t="shared" si="16"/>
        <v>68.36399999999999</v>
      </c>
    </row>
    <row r="1037" spans="1:9" ht="91.5" customHeight="1" x14ac:dyDescent="0.3">
      <c r="A1037" s="18"/>
      <c r="B1037" s="7" t="s">
        <v>1305</v>
      </c>
      <c r="C1037" s="7" t="s">
        <v>1306</v>
      </c>
      <c r="D1037" s="7" t="s">
        <v>1303</v>
      </c>
      <c r="E1037" s="8" t="s">
        <v>1307</v>
      </c>
      <c r="F1037" s="9">
        <v>68.36399999999999</v>
      </c>
      <c r="G1037" s="7" t="s">
        <v>172</v>
      </c>
      <c r="H1037" s="6">
        <v>1</v>
      </c>
      <c r="I1037" s="9">
        <f t="shared" si="16"/>
        <v>68.36399999999999</v>
      </c>
    </row>
    <row r="1038" spans="1:9" ht="91.5" customHeight="1" thickBot="1" x14ac:dyDescent="0.35">
      <c r="A1038" s="18"/>
      <c r="B1038" s="3" t="s">
        <v>1305</v>
      </c>
      <c r="C1038" s="3" t="s">
        <v>1306</v>
      </c>
      <c r="D1038" s="3" t="s">
        <v>1303</v>
      </c>
      <c r="E1038" s="4" t="s">
        <v>1307</v>
      </c>
      <c r="F1038" s="5">
        <v>68.36399999999999</v>
      </c>
      <c r="G1038" s="3" t="s">
        <v>36</v>
      </c>
      <c r="H1038" s="6">
        <v>1</v>
      </c>
      <c r="I1038" s="5">
        <f t="shared" si="16"/>
        <v>68.36399999999999</v>
      </c>
    </row>
    <row r="1039" spans="1:9" ht="91.5" customHeight="1" thickBot="1" x14ac:dyDescent="0.35">
      <c r="A1039" s="19"/>
      <c r="B1039" s="14" t="s">
        <v>1308</v>
      </c>
      <c r="C1039" s="14" t="s">
        <v>1309</v>
      </c>
      <c r="D1039" s="14" t="s">
        <v>1303</v>
      </c>
      <c r="E1039" s="15" t="s">
        <v>1310</v>
      </c>
      <c r="F1039" s="16">
        <v>67.518000000000001</v>
      </c>
      <c r="G1039" s="14" t="s">
        <v>36</v>
      </c>
      <c r="H1039" s="13">
        <v>1</v>
      </c>
      <c r="I1039" s="16">
        <f t="shared" si="16"/>
        <v>67.518000000000001</v>
      </c>
    </row>
    <row r="1040" spans="1:9" ht="91.5" customHeight="1" x14ac:dyDescent="0.3">
      <c r="A1040" s="19"/>
      <c r="B1040" s="10" t="s">
        <v>1311</v>
      </c>
      <c r="C1040" s="10" t="s">
        <v>1312</v>
      </c>
      <c r="D1040" s="10" t="s">
        <v>1303</v>
      </c>
      <c r="E1040" s="11" t="s">
        <v>1313</v>
      </c>
      <c r="F1040" s="12">
        <v>64.332000000000008</v>
      </c>
      <c r="G1040" s="10" t="s">
        <v>46</v>
      </c>
      <c r="H1040" s="13">
        <v>1</v>
      </c>
      <c r="I1040" s="12">
        <f t="shared" si="16"/>
        <v>64.332000000000008</v>
      </c>
    </row>
    <row r="1041" spans="1:9" ht="91.5" customHeight="1" thickBot="1" x14ac:dyDescent="0.35">
      <c r="A1041" s="18"/>
      <c r="B1041" s="7" t="s">
        <v>1311</v>
      </c>
      <c r="C1041" s="7" t="s">
        <v>1312</v>
      </c>
      <c r="D1041" s="7" t="s">
        <v>1303</v>
      </c>
      <c r="E1041" s="8" t="s">
        <v>1313</v>
      </c>
      <c r="F1041" s="9">
        <v>64.332000000000008</v>
      </c>
      <c r="G1041" s="7" t="s">
        <v>172</v>
      </c>
      <c r="H1041" s="6">
        <v>1</v>
      </c>
      <c r="I1041" s="9">
        <f t="shared" si="16"/>
        <v>64.332000000000008</v>
      </c>
    </row>
    <row r="1042" spans="1:9" ht="91.5" customHeight="1" thickBot="1" x14ac:dyDescent="0.35">
      <c r="A1042" s="19"/>
      <c r="B1042" s="10" t="s">
        <v>1314</v>
      </c>
      <c r="C1042" s="10" t="s">
        <v>1315</v>
      </c>
      <c r="D1042" s="10" t="s">
        <v>518</v>
      </c>
      <c r="E1042" s="11" t="s">
        <v>1316</v>
      </c>
      <c r="F1042" s="12">
        <v>14.507999999999999</v>
      </c>
      <c r="G1042" s="10" t="s">
        <v>479</v>
      </c>
      <c r="H1042" s="13">
        <v>7</v>
      </c>
      <c r="I1042" s="12">
        <f t="shared" si="16"/>
        <v>101.556</v>
      </c>
    </row>
    <row r="1043" spans="1:9" ht="91.5" customHeight="1" thickBot="1" x14ac:dyDescent="0.35">
      <c r="A1043" s="19"/>
      <c r="B1043" s="14" t="s">
        <v>1373</v>
      </c>
      <c r="C1043" s="14" t="s">
        <v>1370</v>
      </c>
      <c r="D1043" s="14" t="s">
        <v>1372</v>
      </c>
      <c r="E1043" s="15" t="s">
        <v>1371</v>
      </c>
      <c r="F1043" s="16">
        <v>14.9</v>
      </c>
      <c r="G1043" s="14">
        <v>7</v>
      </c>
      <c r="H1043" s="13">
        <f>7200/10</f>
        <v>720</v>
      </c>
      <c r="I1043" s="16">
        <f t="shared" ref="I1043" si="17">F1043*H1043</f>
        <v>10728</v>
      </c>
    </row>
    <row r="1044" spans="1:9" ht="91.5" customHeight="1" thickBot="1" x14ac:dyDescent="0.35">
      <c r="A1044" s="19"/>
      <c r="B1044" s="14" t="s">
        <v>1317</v>
      </c>
      <c r="C1044" s="14" t="s">
        <v>1318</v>
      </c>
      <c r="D1044" s="14" t="s">
        <v>518</v>
      </c>
      <c r="E1044" s="15" t="s">
        <v>1319</v>
      </c>
      <c r="F1044" s="16">
        <v>20.754000000000001</v>
      </c>
      <c r="G1044" s="14" t="s">
        <v>479</v>
      </c>
      <c r="H1044" s="13">
        <v>1</v>
      </c>
      <c r="I1044" s="16">
        <f t="shared" si="16"/>
        <v>20.754000000000001</v>
      </c>
    </row>
    <row r="1045" spans="1:9" ht="91.5" customHeight="1" thickBot="1" x14ac:dyDescent="0.35">
      <c r="A1045" s="19"/>
      <c r="B1045" s="10" t="s">
        <v>1320</v>
      </c>
      <c r="C1045" s="10" t="s">
        <v>1321</v>
      </c>
      <c r="D1045" s="10" t="s">
        <v>810</v>
      </c>
      <c r="E1045" s="11" t="s">
        <v>1322</v>
      </c>
      <c r="F1045" s="12">
        <v>6.5339999999999998</v>
      </c>
      <c r="G1045" s="10" t="s">
        <v>479</v>
      </c>
      <c r="H1045" s="13">
        <v>3</v>
      </c>
      <c r="I1045" s="12">
        <f t="shared" si="16"/>
        <v>19.602</v>
      </c>
    </row>
    <row r="1046" spans="1:9" ht="91.5" customHeight="1" thickBot="1" x14ac:dyDescent="0.35">
      <c r="A1046" s="19"/>
      <c r="B1046" s="14" t="s">
        <v>1323</v>
      </c>
      <c r="C1046" s="14" t="s">
        <v>1324</v>
      </c>
      <c r="D1046" s="14" t="s">
        <v>810</v>
      </c>
      <c r="E1046" s="15" t="s">
        <v>1325</v>
      </c>
      <c r="F1046" s="16">
        <v>8.5860000000000003</v>
      </c>
      <c r="G1046" s="14" t="s">
        <v>479</v>
      </c>
      <c r="H1046" s="13">
        <v>11</v>
      </c>
      <c r="I1046" s="16">
        <f t="shared" si="16"/>
        <v>94.445999999999998</v>
      </c>
    </row>
    <row r="1047" spans="1:9" ht="91.5" customHeight="1" thickBot="1" x14ac:dyDescent="0.35">
      <c r="A1047" s="19"/>
      <c r="B1047" s="10" t="s">
        <v>1326</v>
      </c>
      <c r="C1047" s="10" t="s">
        <v>1327</v>
      </c>
      <c r="D1047" s="10" t="s">
        <v>810</v>
      </c>
      <c r="E1047" s="11" t="s">
        <v>1328</v>
      </c>
      <c r="F1047" s="12">
        <v>8.5860000000000003</v>
      </c>
      <c r="G1047" s="10" t="s">
        <v>479</v>
      </c>
      <c r="H1047" s="13">
        <v>9</v>
      </c>
      <c r="I1047" s="12">
        <f t="shared" si="16"/>
        <v>77.274000000000001</v>
      </c>
    </row>
    <row r="1048" spans="1:9" ht="91.5" customHeight="1" thickBot="1" x14ac:dyDescent="0.35">
      <c r="A1048" s="19"/>
      <c r="B1048" s="14" t="s">
        <v>1329</v>
      </c>
      <c r="C1048" s="14" t="s">
        <v>1330</v>
      </c>
      <c r="D1048" s="14" t="s">
        <v>810</v>
      </c>
      <c r="E1048" s="15" t="s">
        <v>1325</v>
      </c>
      <c r="F1048" s="16">
        <v>3.5640000000000001</v>
      </c>
      <c r="G1048" s="14" t="s">
        <v>479</v>
      </c>
      <c r="H1048" s="13">
        <v>11</v>
      </c>
      <c r="I1048" s="16">
        <f t="shared" si="16"/>
        <v>39.204000000000001</v>
      </c>
    </row>
    <row r="1049" spans="1:9" ht="91.5" customHeight="1" thickBot="1" x14ac:dyDescent="0.35">
      <c r="A1049" s="19"/>
      <c r="B1049" s="10" t="s">
        <v>1331</v>
      </c>
      <c r="C1049" s="10" t="s">
        <v>1332</v>
      </c>
      <c r="D1049" s="10" t="s">
        <v>810</v>
      </c>
      <c r="E1049" s="11" t="s">
        <v>1333</v>
      </c>
      <c r="F1049" s="12">
        <v>11.214</v>
      </c>
      <c r="G1049" s="10" t="s">
        <v>479</v>
      </c>
      <c r="H1049" s="13">
        <v>14</v>
      </c>
      <c r="I1049" s="12">
        <f t="shared" si="16"/>
        <v>156.99600000000001</v>
      </c>
    </row>
    <row r="1050" spans="1:9" ht="91.5" customHeight="1" thickBot="1" x14ac:dyDescent="0.35">
      <c r="A1050" s="19"/>
      <c r="B1050" s="14" t="s">
        <v>1334</v>
      </c>
      <c r="C1050" s="14" t="s">
        <v>1335</v>
      </c>
      <c r="D1050" s="14" t="s">
        <v>810</v>
      </c>
      <c r="E1050" s="15" t="s">
        <v>1336</v>
      </c>
      <c r="F1050" s="16">
        <v>10.17</v>
      </c>
      <c r="G1050" s="14" t="s">
        <v>479</v>
      </c>
      <c r="H1050" s="13">
        <v>9</v>
      </c>
      <c r="I1050" s="16">
        <f t="shared" si="16"/>
        <v>91.53</v>
      </c>
    </row>
    <row r="1051" spans="1:9" ht="91.5" customHeight="1" thickBot="1" x14ac:dyDescent="0.35">
      <c r="A1051" s="19"/>
      <c r="B1051" s="10" t="s">
        <v>1337</v>
      </c>
      <c r="C1051" s="10" t="s">
        <v>1338</v>
      </c>
      <c r="D1051" s="10" t="s">
        <v>810</v>
      </c>
      <c r="E1051" s="11" t="s">
        <v>1339</v>
      </c>
      <c r="F1051" s="12">
        <v>27</v>
      </c>
      <c r="G1051" s="10" t="s">
        <v>479</v>
      </c>
      <c r="H1051" s="13">
        <v>5</v>
      </c>
      <c r="I1051" s="12">
        <f t="shared" si="16"/>
        <v>135</v>
      </c>
    </row>
    <row r="1052" spans="1:9" ht="91.5" customHeight="1" thickBot="1" x14ac:dyDescent="0.35">
      <c r="A1052" s="19"/>
      <c r="B1052" s="14" t="s">
        <v>1340</v>
      </c>
      <c r="C1052" s="14" t="s">
        <v>1341</v>
      </c>
      <c r="D1052" s="14" t="s">
        <v>810</v>
      </c>
      <c r="E1052" s="15" t="s">
        <v>1325</v>
      </c>
      <c r="F1052" s="16">
        <v>5.49</v>
      </c>
      <c r="G1052" s="14" t="s">
        <v>479</v>
      </c>
      <c r="H1052" s="13">
        <v>20</v>
      </c>
      <c r="I1052" s="16">
        <f t="shared" si="16"/>
        <v>109.80000000000001</v>
      </c>
    </row>
    <row r="1053" spans="1:9" ht="91.5" customHeight="1" thickBot="1" x14ac:dyDescent="0.35">
      <c r="A1053" s="19"/>
      <c r="B1053" s="10" t="s">
        <v>1342</v>
      </c>
      <c r="C1053" s="10" t="s">
        <v>1343</v>
      </c>
      <c r="D1053" s="10" t="s">
        <v>810</v>
      </c>
      <c r="E1053" s="11" t="s">
        <v>1344</v>
      </c>
      <c r="F1053" s="12">
        <v>10.278</v>
      </c>
      <c r="G1053" s="10" t="s">
        <v>479</v>
      </c>
      <c r="H1053" s="13">
        <v>3</v>
      </c>
      <c r="I1053" s="12">
        <f t="shared" si="16"/>
        <v>30.834000000000003</v>
      </c>
    </row>
    <row r="1054" spans="1:9" ht="91.5" customHeight="1" thickBot="1" x14ac:dyDescent="0.35">
      <c r="A1054" s="19"/>
      <c r="B1054" s="14" t="s">
        <v>1345</v>
      </c>
      <c r="C1054" s="14" t="s">
        <v>1346</v>
      </c>
      <c r="D1054" s="14" t="s">
        <v>810</v>
      </c>
      <c r="E1054" s="15" t="s">
        <v>1347</v>
      </c>
      <c r="F1054" s="16">
        <v>8.1359999999999992</v>
      </c>
      <c r="G1054" s="14" t="s">
        <v>479</v>
      </c>
      <c r="H1054" s="13">
        <v>5</v>
      </c>
      <c r="I1054" s="16">
        <f t="shared" si="16"/>
        <v>40.679999999999993</v>
      </c>
    </row>
    <row r="1055" spans="1:9" ht="91.5" customHeight="1" x14ac:dyDescent="0.3">
      <c r="A1055" s="19"/>
      <c r="B1055" s="10" t="s">
        <v>1348</v>
      </c>
      <c r="C1055" s="10"/>
      <c r="D1055" s="10" t="s">
        <v>9</v>
      </c>
      <c r="E1055" s="11" t="s">
        <v>1349</v>
      </c>
      <c r="F1055" s="12">
        <v>53.37</v>
      </c>
      <c r="G1055" s="10" t="s">
        <v>234</v>
      </c>
      <c r="H1055" s="13">
        <v>4</v>
      </c>
      <c r="I1055" s="12">
        <f t="shared" si="16"/>
        <v>213.48</v>
      </c>
    </row>
    <row r="1056" spans="1:9" ht="91.5" customHeight="1" x14ac:dyDescent="0.3">
      <c r="A1056" s="18"/>
      <c r="B1056" s="7" t="s">
        <v>1348</v>
      </c>
      <c r="C1056" s="7"/>
      <c r="D1056" s="7" t="s">
        <v>9</v>
      </c>
      <c r="E1056" s="8" t="s">
        <v>1349</v>
      </c>
      <c r="F1056" s="9">
        <v>53.37</v>
      </c>
      <c r="G1056" s="7" t="s">
        <v>74</v>
      </c>
      <c r="H1056" s="6">
        <v>2</v>
      </c>
      <c r="I1056" s="9">
        <f t="shared" si="16"/>
        <v>106.74</v>
      </c>
    </row>
    <row r="1057" spans="1:9" ht="91.5" customHeight="1" x14ac:dyDescent="0.3">
      <c r="A1057" s="18"/>
      <c r="B1057" s="3" t="s">
        <v>1348</v>
      </c>
      <c r="C1057" s="3"/>
      <c r="D1057" s="3" t="s">
        <v>9</v>
      </c>
      <c r="E1057" s="4" t="s">
        <v>1349</v>
      </c>
      <c r="F1057" s="5">
        <v>53.37</v>
      </c>
      <c r="G1057" s="3" t="s">
        <v>169</v>
      </c>
      <c r="H1057" s="6">
        <v>1</v>
      </c>
      <c r="I1057" s="5">
        <f t="shared" si="16"/>
        <v>53.37</v>
      </c>
    </row>
    <row r="1058" spans="1:9" ht="91.5" customHeight="1" x14ac:dyDescent="0.3">
      <c r="A1058" s="18"/>
      <c r="B1058" s="7" t="s">
        <v>1348</v>
      </c>
      <c r="C1058" s="7"/>
      <c r="D1058" s="7" t="s">
        <v>9</v>
      </c>
      <c r="E1058" s="8" t="s">
        <v>1349</v>
      </c>
      <c r="F1058" s="9">
        <v>53.37</v>
      </c>
      <c r="G1058" s="7" t="s">
        <v>53</v>
      </c>
      <c r="H1058" s="6">
        <v>4</v>
      </c>
      <c r="I1058" s="9">
        <f t="shared" si="16"/>
        <v>213.48</v>
      </c>
    </row>
    <row r="1059" spans="1:9" ht="91.5" customHeight="1" x14ac:dyDescent="0.3">
      <c r="A1059" s="18"/>
      <c r="B1059" s="3" t="s">
        <v>1348</v>
      </c>
      <c r="C1059" s="3"/>
      <c r="D1059" s="3" t="s">
        <v>9</v>
      </c>
      <c r="E1059" s="4" t="s">
        <v>1349</v>
      </c>
      <c r="F1059" s="5">
        <v>53.37</v>
      </c>
      <c r="G1059" s="3" t="s">
        <v>65</v>
      </c>
      <c r="H1059" s="6">
        <v>2</v>
      </c>
      <c r="I1059" s="5">
        <f t="shared" si="16"/>
        <v>106.74</v>
      </c>
    </row>
    <row r="1060" spans="1:9" ht="91.5" customHeight="1" thickBot="1" x14ac:dyDescent="0.35">
      <c r="A1060" s="18"/>
      <c r="B1060" s="7" t="s">
        <v>1348</v>
      </c>
      <c r="C1060" s="7"/>
      <c r="D1060" s="7" t="s">
        <v>9</v>
      </c>
      <c r="E1060" s="8" t="s">
        <v>1349</v>
      </c>
      <c r="F1060" s="9">
        <v>53.37</v>
      </c>
      <c r="G1060" s="7" t="s">
        <v>172</v>
      </c>
      <c r="H1060" s="6">
        <v>2</v>
      </c>
      <c r="I1060" s="9">
        <f t="shared" si="16"/>
        <v>106.74</v>
      </c>
    </row>
    <row r="1061" spans="1:9" ht="91.5" customHeight="1" x14ac:dyDescent="0.3">
      <c r="A1061" s="19"/>
      <c r="B1061" s="10" t="s">
        <v>1350</v>
      </c>
      <c r="C1061" s="10"/>
      <c r="D1061" s="10" t="s">
        <v>145</v>
      </c>
      <c r="E1061" s="11" t="s">
        <v>156</v>
      </c>
      <c r="F1061" s="12">
        <v>17.963999999999999</v>
      </c>
      <c r="G1061" s="10" t="s">
        <v>18</v>
      </c>
      <c r="H1061" s="13">
        <v>1</v>
      </c>
      <c r="I1061" s="12">
        <f t="shared" si="16"/>
        <v>17.963999999999999</v>
      </c>
    </row>
    <row r="1062" spans="1:9" ht="91.5" customHeight="1" x14ac:dyDescent="0.3">
      <c r="A1062" s="18"/>
      <c r="B1062" s="7" t="s">
        <v>1350</v>
      </c>
      <c r="C1062" s="7"/>
      <c r="D1062" s="7" t="s">
        <v>145</v>
      </c>
      <c r="E1062" s="8" t="s">
        <v>156</v>
      </c>
      <c r="F1062" s="9">
        <v>17.963999999999999</v>
      </c>
      <c r="G1062" s="7" t="s">
        <v>31</v>
      </c>
      <c r="H1062" s="6">
        <v>2</v>
      </c>
      <c r="I1062" s="9">
        <f t="shared" si="16"/>
        <v>35.927999999999997</v>
      </c>
    </row>
    <row r="1063" spans="1:9" ht="91.5" customHeight="1" thickBot="1" x14ac:dyDescent="0.35">
      <c r="A1063" s="18"/>
      <c r="B1063" s="3" t="s">
        <v>1350</v>
      </c>
      <c r="C1063" s="3"/>
      <c r="D1063" s="3" t="s">
        <v>145</v>
      </c>
      <c r="E1063" s="4" t="s">
        <v>156</v>
      </c>
      <c r="F1063" s="5">
        <v>17.963999999999999</v>
      </c>
      <c r="G1063" s="3" t="s">
        <v>127</v>
      </c>
      <c r="H1063" s="6">
        <v>2</v>
      </c>
      <c r="I1063" s="5">
        <f t="shared" si="16"/>
        <v>35.927999999999997</v>
      </c>
    </row>
    <row r="1064" spans="1:9" ht="91.5" customHeight="1" x14ac:dyDescent="0.3">
      <c r="A1064" s="19"/>
      <c r="B1064" s="14" t="s">
        <v>1351</v>
      </c>
      <c r="C1064" s="14"/>
      <c r="D1064" s="14" t="s">
        <v>9</v>
      </c>
      <c r="E1064" s="15" t="s">
        <v>1352</v>
      </c>
      <c r="F1064" s="16">
        <v>61.739999999999988</v>
      </c>
      <c r="G1064" s="14" t="s">
        <v>170</v>
      </c>
      <c r="H1064" s="13">
        <v>4</v>
      </c>
      <c r="I1064" s="16">
        <f t="shared" si="16"/>
        <v>246.95999999999995</v>
      </c>
    </row>
    <row r="1065" spans="1:9" ht="91.5" customHeight="1" x14ac:dyDescent="0.3">
      <c r="A1065" s="18"/>
      <c r="B1065" s="3" t="s">
        <v>1351</v>
      </c>
      <c r="C1065" s="3"/>
      <c r="D1065" s="3" t="s">
        <v>9</v>
      </c>
      <c r="E1065" s="4" t="s">
        <v>1352</v>
      </c>
      <c r="F1065" s="5">
        <v>61.739999999999988</v>
      </c>
      <c r="G1065" s="3" t="s">
        <v>46</v>
      </c>
      <c r="H1065" s="6">
        <v>3</v>
      </c>
      <c r="I1065" s="5">
        <f t="shared" si="16"/>
        <v>185.21999999999997</v>
      </c>
    </row>
    <row r="1066" spans="1:9" ht="91.5" customHeight="1" x14ac:dyDescent="0.3">
      <c r="A1066" s="18"/>
      <c r="B1066" s="7" t="s">
        <v>1351</v>
      </c>
      <c r="C1066" s="7"/>
      <c r="D1066" s="7" t="s">
        <v>9</v>
      </c>
      <c r="E1066" s="8" t="s">
        <v>1352</v>
      </c>
      <c r="F1066" s="9">
        <v>61.739999999999988</v>
      </c>
      <c r="G1066" s="7" t="s">
        <v>171</v>
      </c>
      <c r="H1066" s="6">
        <v>4</v>
      </c>
      <c r="I1066" s="9">
        <f t="shared" si="16"/>
        <v>246.95999999999995</v>
      </c>
    </row>
    <row r="1067" spans="1:9" ht="91.5" customHeight="1" x14ac:dyDescent="0.3">
      <c r="A1067" s="18"/>
      <c r="B1067" s="3" t="s">
        <v>1351</v>
      </c>
      <c r="C1067" s="3"/>
      <c r="D1067" s="3" t="s">
        <v>9</v>
      </c>
      <c r="E1067" s="4" t="s">
        <v>1352</v>
      </c>
      <c r="F1067" s="5">
        <v>61.739999999999988</v>
      </c>
      <c r="G1067" s="3" t="s">
        <v>65</v>
      </c>
      <c r="H1067" s="6">
        <v>1</v>
      </c>
      <c r="I1067" s="5">
        <f t="shared" si="16"/>
        <v>61.739999999999988</v>
      </c>
    </row>
    <row r="1068" spans="1:9" ht="91.5" customHeight="1" x14ac:dyDescent="0.3">
      <c r="A1068" s="18"/>
      <c r="B1068" s="7" t="s">
        <v>1351</v>
      </c>
      <c r="C1068" s="7"/>
      <c r="D1068" s="7" t="s">
        <v>9</v>
      </c>
      <c r="E1068" s="8" t="s">
        <v>1352</v>
      </c>
      <c r="F1068" s="9">
        <v>61.739999999999988</v>
      </c>
      <c r="G1068" s="7" t="s">
        <v>172</v>
      </c>
      <c r="H1068" s="6">
        <v>2</v>
      </c>
      <c r="I1068" s="9">
        <f t="shared" si="16"/>
        <v>123.47999999999998</v>
      </c>
    </row>
    <row r="1069" spans="1:9" ht="91.5" customHeight="1" x14ac:dyDescent="0.3">
      <c r="A1069" s="18"/>
      <c r="B1069" s="3" t="s">
        <v>1351</v>
      </c>
      <c r="C1069" s="3"/>
      <c r="D1069" s="3" t="s">
        <v>9</v>
      </c>
      <c r="E1069" s="4" t="s">
        <v>1352</v>
      </c>
      <c r="F1069" s="5">
        <v>61.739999999999988</v>
      </c>
      <c r="G1069" s="3" t="s">
        <v>215</v>
      </c>
      <c r="H1069" s="6">
        <v>3</v>
      </c>
      <c r="I1069" s="5">
        <f t="shared" si="16"/>
        <v>185.21999999999997</v>
      </c>
    </row>
    <row r="1070" spans="1:9" ht="91.5" customHeight="1" x14ac:dyDescent="0.3">
      <c r="A1070" s="18"/>
      <c r="B1070" s="7" t="s">
        <v>1351</v>
      </c>
      <c r="C1070" s="7"/>
      <c r="D1070" s="7" t="s">
        <v>9</v>
      </c>
      <c r="E1070" s="8" t="s">
        <v>1352</v>
      </c>
      <c r="F1070" s="9">
        <v>61.739999999999988</v>
      </c>
      <c r="G1070" s="7" t="s">
        <v>47</v>
      </c>
      <c r="H1070" s="6">
        <v>3</v>
      </c>
      <c r="I1070" s="9">
        <f t="shared" si="16"/>
        <v>185.21999999999997</v>
      </c>
    </row>
    <row r="1071" spans="1:9" ht="91.5" customHeight="1" thickBot="1" x14ac:dyDescent="0.35">
      <c r="A1071" s="18"/>
      <c r="B1071" s="3" t="s">
        <v>1351</v>
      </c>
      <c r="C1071" s="3"/>
      <c r="D1071" s="3" t="s">
        <v>9</v>
      </c>
      <c r="E1071" s="4" t="s">
        <v>1352</v>
      </c>
      <c r="F1071" s="5">
        <v>61.739999999999988</v>
      </c>
      <c r="G1071" s="3" t="s">
        <v>460</v>
      </c>
      <c r="H1071" s="6">
        <v>2</v>
      </c>
      <c r="I1071" s="5">
        <f t="shared" si="16"/>
        <v>123.47999999999998</v>
      </c>
    </row>
    <row r="1072" spans="1:9" ht="91.5" customHeight="1" x14ac:dyDescent="0.3">
      <c r="A1072" s="19"/>
      <c r="B1072" s="14" t="s">
        <v>1353</v>
      </c>
      <c r="C1072" s="14"/>
      <c r="D1072" s="14" t="s">
        <v>145</v>
      </c>
      <c r="E1072" s="15" t="s">
        <v>1354</v>
      </c>
      <c r="F1072" s="16">
        <v>17.28</v>
      </c>
      <c r="G1072" s="14" t="s">
        <v>11</v>
      </c>
      <c r="H1072" s="13">
        <v>1</v>
      </c>
      <c r="I1072" s="16">
        <f t="shared" si="16"/>
        <v>17.28</v>
      </c>
    </row>
    <row r="1073" spans="1:9" ht="91.5" customHeight="1" x14ac:dyDescent="0.3">
      <c r="A1073" s="18"/>
      <c r="B1073" s="3" t="s">
        <v>1353</v>
      </c>
      <c r="C1073" s="3"/>
      <c r="D1073" s="3" t="s">
        <v>145</v>
      </c>
      <c r="E1073" s="4" t="s">
        <v>1354</v>
      </c>
      <c r="F1073" s="5">
        <v>17.28</v>
      </c>
      <c r="G1073" s="3" t="s">
        <v>127</v>
      </c>
      <c r="H1073" s="6">
        <v>1</v>
      </c>
      <c r="I1073" s="5">
        <f t="shared" si="16"/>
        <v>17.28</v>
      </c>
    </row>
    <row r="1074" spans="1:9" ht="91.5" customHeight="1" thickBot="1" x14ac:dyDescent="0.35">
      <c r="A1074" s="18"/>
      <c r="B1074" s="7" t="s">
        <v>1353</v>
      </c>
      <c r="C1074" s="7"/>
      <c r="D1074" s="7" t="s">
        <v>145</v>
      </c>
      <c r="E1074" s="8" t="s">
        <v>1354</v>
      </c>
      <c r="F1074" s="9">
        <v>17.28</v>
      </c>
      <c r="G1074" s="7" t="s">
        <v>128</v>
      </c>
      <c r="H1074" s="6">
        <v>5</v>
      </c>
      <c r="I1074" s="9">
        <f t="shared" si="16"/>
        <v>86.4</v>
      </c>
    </row>
    <row r="1075" spans="1:9" ht="91.5" customHeight="1" thickBot="1" x14ac:dyDescent="0.35">
      <c r="A1075" s="19"/>
      <c r="B1075" s="10" t="s">
        <v>1355</v>
      </c>
      <c r="C1075" s="10"/>
      <c r="D1075" s="10" t="s">
        <v>213</v>
      </c>
      <c r="E1075" s="11" t="s">
        <v>260</v>
      </c>
      <c r="F1075" s="12">
        <v>78.48</v>
      </c>
      <c r="G1075" s="10" t="s">
        <v>171</v>
      </c>
      <c r="H1075" s="13">
        <v>1</v>
      </c>
      <c r="I1075" s="12">
        <f t="shared" si="16"/>
        <v>78.48</v>
      </c>
    </row>
    <row r="1076" spans="1:9" ht="91.5" customHeight="1" x14ac:dyDescent="0.3">
      <c r="A1076" s="19"/>
      <c r="B1076" s="14" t="s">
        <v>1356</v>
      </c>
      <c r="C1076" s="14"/>
      <c r="D1076" s="14" t="s">
        <v>145</v>
      </c>
      <c r="E1076" s="15" t="s">
        <v>1357</v>
      </c>
      <c r="F1076" s="16">
        <v>16.29</v>
      </c>
      <c r="G1076" s="14" t="s">
        <v>30</v>
      </c>
      <c r="H1076" s="13">
        <v>2</v>
      </c>
      <c r="I1076" s="16">
        <f t="shared" si="16"/>
        <v>32.58</v>
      </c>
    </row>
    <row r="1077" spans="1:9" ht="91.5" customHeight="1" thickBot="1" x14ac:dyDescent="0.35">
      <c r="A1077" s="18"/>
      <c r="B1077" s="3" t="s">
        <v>1356</v>
      </c>
      <c r="C1077" s="3"/>
      <c r="D1077" s="3" t="s">
        <v>145</v>
      </c>
      <c r="E1077" s="4" t="s">
        <v>1357</v>
      </c>
      <c r="F1077" s="5">
        <v>16.29</v>
      </c>
      <c r="G1077" s="3" t="s">
        <v>17</v>
      </c>
      <c r="H1077" s="6">
        <v>1</v>
      </c>
      <c r="I1077" s="5">
        <f t="shared" si="16"/>
        <v>16.29</v>
      </c>
    </row>
    <row r="1078" spans="1:9" ht="91.5" customHeight="1" thickBot="1" x14ac:dyDescent="0.35">
      <c r="A1078" s="19"/>
      <c r="B1078" s="14" t="s">
        <v>1358</v>
      </c>
      <c r="C1078" s="14"/>
      <c r="D1078" s="14" t="s">
        <v>349</v>
      </c>
      <c r="E1078" s="15" t="s">
        <v>1359</v>
      </c>
      <c r="F1078" s="16">
        <v>81.072000000000003</v>
      </c>
      <c r="G1078" s="14" t="s">
        <v>46</v>
      </c>
      <c r="H1078" s="13">
        <v>1</v>
      </c>
      <c r="I1078" s="16">
        <f t="shared" si="16"/>
        <v>81.072000000000003</v>
      </c>
    </row>
    <row r="1079" spans="1:9" ht="91.5" customHeight="1" thickBot="1" x14ac:dyDescent="0.35">
      <c r="A1079" s="19"/>
      <c r="B1079" s="10" t="s">
        <v>1360</v>
      </c>
      <c r="C1079" s="10"/>
      <c r="D1079" s="10" t="s">
        <v>349</v>
      </c>
      <c r="E1079" s="11" t="s">
        <v>1359</v>
      </c>
      <c r="F1079" s="12">
        <v>50.886000000000003</v>
      </c>
      <c r="G1079" s="10" t="s">
        <v>170</v>
      </c>
      <c r="H1079" s="13">
        <v>1</v>
      </c>
      <c r="I1079" s="12">
        <f t="shared" si="16"/>
        <v>50.886000000000003</v>
      </c>
    </row>
    <row r="1080" spans="1:9" ht="91.5" customHeight="1" thickBot="1" x14ac:dyDescent="0.35">
      <c r="A1080" s="19"/>
      <c r="B1080" s="14" t="s">
        <v>1361</v>
      </c>
      <c r="C1080" s="14"/>
      <c r="D1080" s="14" t="s">
        <v>558</v>
      </c>
      <c r="E1080" s="15" t="s">
        <v>1362</v>
      </c>
      <c r="F1080" s="16">
        <v>14.958</v>
      </c>
      <c r="G1080" s="14" t="s">
        <v>82</v>
      </c>
      <c r="H1080" s="13">
        <v>1</v>
      </c>
      <c r="I1080" s="16">
        <f t="shared" si="16"/>
        <v>14.958</v>
      </c>
    </row>
    <row r="1081" spans="1:9" ht="91.5" customHeight="1" x14ac:dyDescent="0.3">
      <c r="A1081" s="19"/>
      <c r="B1081" s="10" t="s">
        <v>1363</v>
      </c>
      <c r="C1081" s="10" t="s">
        <v>1364</v>
      </c>
      <c r="D1081" s="10" t="s">
        <v>324</v>
      </c>
      <c r="E1081" s="11" t="s">
        <v>1359</v>
      </c>
      <c r="F1081" s="12">
        <v>31.14</v>
      </c>
      <c r="G1081" s="10" t="s">
        <v>170</v>
      </c>
      <c r="H1081" s="13">
        <v>2</v>
      </c>
      <c r="I1081" s="12">
        <f t="shared" si="16"/>
        <v>62.28</v>
      </c>
    </row>
    <row r="1082" spans="1:9" ht="91.5" customHeight="1" thickBot="1" x14ac:dyDescent="0.35">
      <c r="A1082" s="18"/>
      <c r="B1082" s="7" t="s">
        <v>1363</v>
      </c>
      <c r="C1082" s="7" t="s">
        <v>1364</v>
      </c>
      <c r="D1082" s="7" t="s">
        <v>324</v>
      </c>
      <c r="E1082" s="8" t="s">
        <v>1359</v>
      </c>
      <c r="F1082" s="9">
        <v>31.14</v>
      </c>
      <c r="G1082" s="7" t="s">
        <v>171</v>
      </c>
      <c r="H1082" s="6">
        <v>2</v>
      </c>
      <c r="I1082" s="9">
        <f t="shared" si="16"/>
        <v>62.28</v>
      </c>
    </row>
    <row r="1083" spans="1:9" ht="91.5" customHeight="1" thickBot="1" x14ac:dyDescent="0.35">
      <c r="A1083" s="19"/>
      <c r="B1083" s="10" t="s">
        <v>1365</v>
      </c>
      <c r="C1083" s="10" t="s">
        <v>1366</v>
      </c>
      <c r="D1083" s="10" t="s">
        <v>558</v>
      </c>
      <c r="E1083" s="11" t="s">
        <v>1367</v>
      </c>
      <c r="F1083" s="12">
        <v>19.872</v>
      </c>
      <c r="G1083" s="10" t="s">
        <v>88</v>
      </c>
      <c r="H1083" s="13">
        <v>17</v>
      </c>
      <c r="I1083" s="12">
        <f t="shared" si="16"/>
        <v>337.82400000000001</v>
      </c>
    </row>
    <row r="1084" spans="1:9" ht="91.5" customHeight="1" x14ac:dyDescent="0.3">
      <c r="A1084" s="19"/>
      <c r="B1084" s="10" t="s">
        <v>1300</v>
      </c>
      <c r="C1084" s="10"/>
      <c r="D1084" s="10"/>
      <c r="E1084" s="11"/>
      <c r="F1084" s="12">
        <v>0</v>
      </c>
      <c r="G1084" s="10"/>
      <c r="H1084" s="13">
        <f>SUM(H2:H1083)</f>
        <v>4218</v>
      </c>
      <c r="I1084" s="12">
        <f>SUM(I2:I1083)</f>
        <v>91104.73200000012</v>
      </c>
    </row>
    <row r="1085" spans="1:9" ht="91.5" customHeight="1" x14ac:dyDescent="0.3">
      <c r="I1085" t="s">
        <v>1403</v>
      </c>
    </row>
  </sheetData>
  <autoFilter ref="A1:I1" xr:uid="{00000000-0001-0000-0000-000000000000}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989D9-5353-4043-8531-FF0EB3C9607A}">
  <sheetPr>
    <pageSetUpPr fitToPage="1"/>
  </sheetPr>
  <dimension ref="A1:AI985"/>
  <sheetViews>
    <sheetView zoomScaleNormal="100" workbookViewId="0">
      <pane xSplit="2" ySplit="1" topLeftCell="C37" activePane="bottomRight" state="frozen"/>
      <selection pane="topRight" activeCell="C1" sqref="C1"/>
      <selection pane="bottomLeft" activeCell="A9" sqref="A9"/>
      <selection pane="bottomRight" activeCell="G41" sqref="G41"/>
    </sheetView>
  </sheetViews>
  <sheetFormatPr baseColWidth="10" defaultColWidth="14" defaultRowHeight="15" customHeight="1" x14ac:dyDescent="0.25"/>
  <cols>
    <col min="1" max="1" width="9.109375" style="48" hidden="1" customWidth="1"/>
    <col min="2" max="2" width="26.21875" style="64" customWidth="1"/>
    <col min="3" max="6" width="5.77734375" style="48" customWidth="1"/>
    <col min="7" max="8" width="4.5546875" style="48" customWidth="1"/>
    <col min="9" max="9" width="5.88671875" style="48" customWidth="1"/>
    <col min="10" max="32" width="4.5546875" style="48" customWidth="1"/>
    <col min="33" max="33" width="11.5546875" style="48" customWidth="1"/>
    <col min="34" max="35" width="10.77734375" style="48" customWidth="1"/>
    <col min="36" max="16384" width="14" style="48"/>
  </cols>
  <sheetData>
    <row r="1" spans="1:35" s="37" customFormat="1" ht="14.25" customHeight="1" x14ac:dyDescent="0.3">
      <c r="A1" s="30"/>
      <c r="B1" s="31" t="s">
        <v>1404</v>
      </c>
      <c r="C1" s="32" t="s">
        <v>563</v>
      </c>
      <c r="D1" s="32" t="s">
        <v>82</v>
      </c>
      <c r="E1" s="32" t="s">
        <v>70</v>
      </c>
      <c r="F1" s="33" t="s">
        <v>88</v>
      </c>
      <c r="G1" s="33" t="s">
        <v>58</v>
      </c>
      <c r="H1" s="32" t="s">
        <v>1405</v>
      </c>
      <c r="I1" s="32" t="s">
        <v>92</v>
      </c>
      <c r="J1" s="32" t="s">
        <v>1406</v>
      </c>
      <c r="K1" s="32">
        <v>10</v>
      </c>
      <c r="L1" s="32">
        <v>14</v>
      </c>
      <c r="M1" s="33">
        <v>34</v>
      </c>
      <c r="N1" s="33">
        <v>36</v>
      </c>
      <c r="O1" s="33">
        <v>38</v>
      </c>
      <c r="P1" s="33">
        <v>40</v>
      </c>
      <c r="Q1" s="33">
        <v>42</v>
      </c>
      <c r="R1" s="33">
        <v>44</v>
      </c>
      <c r="S1" s="33">
        <v>46</v>
      </c>
      <c r="T1" s="33">
        <v>48</v>
      </c>
      <c r="U1" s="33">
        <v>50</v>
      </c>
      <c r="V1" s="33">
        <v>52</v>
      </c>
      <c r="W1" s="33">
        <v>54</v>
      </c>
      <c r="X1" s="33">
        <v>56</v>
      </c>
      <c r="Y1" s="33">
        <v>58</v>
      </c>
      <c r="Z1" s="33">
        <v>60</v>
      </c>
      <c r="AA1" s="33">
        <v>62</v>
      </c>
      <c r="AB1" s="33">
        <v>64</v>
      </c>
      <c r="AC1" s="33">
        <v>66</v>
      </c>
      <c r="AD1" s="33">
        <v>68</v>
      </c>
      <c r="AE1" s="34">
        <v>70</v>
      </c>
      <c r="AF1" s="35">
        <v>72</v>
      </c>
      <c r="AG1" s="34" t="s">
        <v>1374</v>
      </c>
      <c r="AH1" s="36" t="s">
        <v>1407</v>
      </c>
      <c r="AI1" s="36" t="s">
        <v>1408</v>
      </c>
    </row>
    <row r="2" spans="1:35" ht="27" customHeight="1" x14ac:dyDescent="0.3">
      <c r="A2" s="38"/>
      <c r="B2" s="39" t="s">
        <v>1409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>
        <v>1</v>
      </c>
      <c r="N2" s="40"/>
      <c r="O2" s="40"/>
      <c r="P2" s="40">
        <v>2</v>
      </c>
      <c r="Q2" s="41"/>
      <c r="R2" s="42"/>
      <c r="S2" s="40"/>
      <c r="T2" s="40">
        <v>1</v>
      </c>
      <c r="U2" s="40"/>
      <c r="V2" s="43"/>
      <c r="W2" s="44">
        <v>1</v>
      </c>
      <c r="X2" s="40">
        <v>1</v>
      </c>
      <c r="Y2" s="40"/>
      <c r="Z2" s="40">
        <v>4</v>
      </c>
      <c r="AA2" s="40">
        <v>3</v>
      </c>
      <c r="AB2" s="40">
        <v>1</v>
      </c>
      <c r="AC2" s="40"/>
      <c r="AD2" s="40">
        <v>1</v>
      </c>
      <c r="AE2" s="40"/>
      <c r="AF2" s="40"/>
      <c r="AG2" s="45">
        <f>SUM(C2:AF2)</f>
        <v>15</v>
      </c>
      <c r="AH2" s="46">
        <v>58.23</v>
      </c>
      <c r="AI2" s="47">
        <f>AH2*AG2</f>
        <v>873.44999999999993</v>
      </c>
    </row>
    <row r="3" spans="1:35" ht="27" customHeight="1" x14ac:dyDescent="0.3">
      <c r="A3" s="40"/>
      <c r="B3" s="49" t="s">
        <v>1410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>
        <v>2</v>
      </c>
      <c r="N3" s="40"/>
      <c r="O3" s="40"/>
      <c r="P3" s="40"/>
      <c r="Q3" s="50">
        <v>1</v>
      </c>
      <c r="R3" s="51">
        <v>2</v>
      </c>
      <c r="S3" s="40">
        <v>4</v>
      </c>
      <c r="T3" s="40"/>
      <c r="U3" s="40"/>
      <c r="V3" s="52">
        <v>4</v>
      </c>
      <c r="W3" s="53">
        <v>4</v>
      </c>
      <c r="X3" s="40">
        <v>5</v>
      </c>
      <c r="Y3" s="40">
        <v>1</v>
      </c>
      <c r="Z3" s="40">
        <v>2</v>
      </c>
      <c r="AA3" s="40">
        <v>2</v>
      </c>
      <c r="AB3" s="40">
        <v>1</v>
      </c>
      <c r="AC3" s="40"/>
      <c r="AD3" s="40"/>
      <c r="AE3" s="40"/>
      <c r="AF3" s="40"/>
      <c r="AG3" s="45">
        <f t="shared" ref="AG3:AG15" si="0">SUM(C3:AF3)</f>
        <v>28</v>
      </c>
      <c r="AH3" s="46">
        <v>17.84</v>
      </c>
      <c r="AI3" s="47">
        <f t="shared" ref="AI3:AI16" si="1">AH3*AG3</f>
        <v>499.52</v>
      </c>
    </row>
    <row r="4" spans="1:35" ht="27" customHeight="1" x14ac:dyDescent="0.3">
      <c r="A4" s="40"/>
      <c r="B4" s="49" t="s">
        <v>1411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54"/>
      <c r="R4" s="55"/>
      <c r="S4" s="40"/>
      <c r="T4" s="40">
        <v>1</v>
      </c>
      <c r="U4" s="40">
        <v>1</v>
      </c>
      <c r="V4" s="52">
        <v>2</v>
      </c>
      <c r="W4" s="53">
        <v>4</v>
      </c>
      <c r="X4" s="40"/>
      <c r="Y4" s="40">
        <v>3</v>
      </c>
      <c r="Z4" s="40">
        <v>4</v>
      </c>
      <c r="AA4" s="40">
        <v>1</v>
      </c>
      <c r="AB4" s="40"/>
      <c r="AC4" s="40">
        <v>1</v>
      </c>
      <c r="AD4" s="40">
        <v>1</v>
      </c>
      <c r="AE4" s="40">
        <v>1</v>
      </c>
      <c r="AF4" s="40"/>
      <c r="AG4" s="45">
        <f t="shared" si="0"/>
        <v>19</v>
      </c>
      <c r="AH4" s="46">
        <v>58.23</v>
      </c>
      <c r="AI4" s="47">
        <f t="shared" si="1"/>
        <v>1106.3699999999999</v>
      </c>
    </row>
    <row r="5" spans="1:35" ht="27" customHeight="1" x14ac:dyDescent="0.3">
      <c r="A5" s="40"/>
      <c r="B5" s="49" t="s">
        <v>1412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>
        <v>3</v>
      </c>
      <c r="N5" s="40">
        <v>3</v>
      </c>
      <c r="O5" s="40">
        <v>2</v>
      </c>
      <c r="P5" s="40">
        <v>5</v>
      </c>
      <c r="Q5" s="56"/>
      <c r="R5" s="57">
        <v>4</v>
      </c>
      <c r="S5" s="40">
        <v>3</v>
      </c>
      <c r="T5" s="40">
        <v>2</v>
      </c>
      <c r="U5" s="40">
        <v>4</v>
      </c>
      <c r="V5" s="52">
        <v>2</v>
      </c>
      <c r="W5" s="53"/>
      <c r="X5" s="40">
        <v>1</v>
      </c>
      <c r="Y5" s="40">
        <v>3</v>
      </c>
      <c r="Z5" s="40">
        <v>2</v>
      </c>
      <c r="AA5" s="40"/>
      <c r="AB5" s="40"/>
      <c r="AC5" s="40"/>
      <c r="AD5" s="40">
        <v>1</v>
      </c>
      <c r="AE5" s="40"/>
      <c r="AF5" s="40"/>
      <c r="AG5" s="45">
        <f t="shared" si="0"/>
        <v>35</v>
      </c>
      <c r="AH5" s="46">
        <v>17.84</v>
      </c>
      <c r="AI5" s="47">
        <f t="shared" si="1"/>
        <v>624.4</v>
      </c>
    </row>
    <row r="6" spans="1:35" ht="27" customHeight="1" x14ac:dyDescent="0.3">
      <c r="A6" s="40"/>
      <c r="B6" s="49" t="s">
        <v>1413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>
        <v>1</v>
      </c>
      <c r="N6" s="40">
        <v>3</v>
      </c>
      <c r="O6" s="40"/>
      <c r="P6" s="58"/>
      <c r="Q6" s="52"/>
      <c r="R6" s="53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5">
        <f t="shared" si="0"/>
        <v>4</v>
      </c>
      <c r="AH6" s="46">
        <v>32.950000000000003</v>
      </c>
      <c r="AI6" s="47">
        <f t="shared" si="1"/>
        <v>131.80000000000001</v>
      </c>
    </row>
    <row r="7" spans="1:35" ht="27" customHeight="1" x14ac:dyDescent="0.3">
      <c r="A7" s="40"/>
      <c r="B7" s="49" t="s">
        <v>1414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38">
        <v>1</v>
      </c>
      <c r="Q7" s="40"/>
      <c r="R7" s="40"/>
      <c r="S7" s="40">
        <v>3</v>
      </c>
      <c r="T7" s="40">
        <v>3</v>
      </c>
      <c r="U7" s="40">
        <v>2</v>
      </c>
      <c r="V7" s="40"/>
      <c r="W7" s="40">
        <v>1</v>
      </c>
      <c r="X7" s="40"/>
      <c r="Y7" s="40"/>
      <c r="Z7" s="40"/>
      <c r="AA7" s="40"/>
      <c r="AB7" s="40"/>
      <c r="AC7" s="40"/>
      <c r="AD7" s="40"/>
      <c r="AE7" s="40"/>
      <c r="AF7" s="40"/>
      <c r="AG7" s="45">
        <f t="shared" si="0"/>
        <v>10</v>
      </c>
      <c r="AH7" s="46">
        <v>17.79</v>
      </c>
      <c r="AI7" s="47">
        <f t="shared" si="1"/>
        <v>177.89999999999998</v>
      </c>
    </row>
    <row r="8" spans="1:35" ht="27" customHeight="1" x14ac:dyDescent="0.3">
      <c r="A8" s="40"/>
      <c r="B8" s="49" t="s">
        <v>1415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>
        <v>2</v>
      </c>
      <c r="P8" s="40">
        <v>1</v>
      </c>
      <c r="Q8" s="40">
        <v>2</v>
      </c>
      <c r="R8" s="40"/>
      <c r="S8" s="40">
        <v>1</v>
      </c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5">
        <f t="shared" si="0"/>
        <v>6</v>
      </c>
      <c r="AH8" s="46">
        <v>11.25</v>
      </c>
      <c r="AI8" s="47">
        <f t="shared" si="1"/>
        <v>67.5</v>
      </c>
    </row>
    <row r="9" spans="1:35" ht="27" customHeight="1" x14ac:dyDescent="0.3">
      <c r="A9" s="40"/>
      <c r="B9" s="49" t="s">
        <v>1416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>
        <v>1</v>
      </c>
      <c r="R9" s="40">
        <v>2</v>
      </c>
      <c r="S9" s="40">
        <v>4</v>
      </c>
      <c r="T9" s="40">
        <v>2</v>
      </c>
      <c r="U9" s="40">
        <v>1</v>
      </c>
      <c r="V9" s="40">
        <v>1</v>
      </c>
      <c r="W9" s="40"/>
      <c r="X9" s="40"/>
      <c r="Y9" s="40"/>
      <c r="Z9" s="40"/>
      <c r="AA9" s="40"/>
      <c r="AB9" s="40"/>
      <c r="AC9" s="40"/>
      <c r="AD9" s="40"/>
      <c r="AE9" s="40"/>
      <c r="AF9" s="40"/>
      <c r="AG9" s="45">
        <f t="shared" si="0"/>
        <v>11</v>
      </c>
      <c r="AH9" s="46">
        <v>32.950000000000003</v>
      </c>
      <c r="AI9" s="47">
        <f t="shared" si="1"/>
        <v>362.45000000000005</v>
      </c>
    </row>
    <row r="10" spans="1:35" ht="27" customHeight="1" x14ac:dyDescent="0.3">
      <c r="A10" s="40"/>
      <c r="B10" s="49" t="s">
        <v>1417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>
        <v>1</v>
      </c>
      <c r="N10" s="40">
        <v>1</v>
      </c>
      <c r="O10" s="40"/>
      <c r="P10" s="40">
        <v>3</v>
      </c>
      <c r="Q10" s="40">
        <v>4</v>
      </c>
      <c r="R10" s="40">
        <v>5</v>
      </c>
      <c r="S10" s="40">
        <v>5</v>
      </c>
      <c r="T10" s="40">
        <v>3</v>
      </c>
      <c r="U10" s="40">
        <v>1</v>
      </c>
      <c r="V10" s="40">
        <v>2</v>
      </c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5">
        <f t="shared" si="0"/>
        <v>25</v>
      </c>
      <c r="AH10" s="46">
        <v>17.79</v>
      </c>
      <c r="AI10" s="47">
        <f t="shared" si="1"/>
        <v>444.75</v>
      </c>
    </row>
    <row r="11" spans="1:35" ht="27" customHeight="1" x14ac:dyDescent="0.3">
      <c r="A11" s="40"/>
      <c r="B11" s="49" t="s">
        <v>1418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>
        <v>2</v>
      </c>
      <c r="O11" s="40">
        <v>15</v>
      </c>
      <c r="P11" s="40">
        <v>6</v>
      </c>
      <c r="Q11" s="40"/>
      <c r="R11" s="40">
        <v>6</v>
      </c>
      <c r="S11" s="40">
        <v>3</v>
      </c>
      <c r="T11" s="40">
        <v>1</v>
      </c>
      <c r="U11" s="40"/>
      <c r="V11" s="40"/>
      <c r="W11" s="40">
        <v>1</v>
      </c>
      <c r="X11" s="40"/>
      <c r="Y11" s="40"/>
      <c r="Z11" s="40"/>
      <c r="AA11" s="40"/>
      <c r="AB11" s="40"/>
      <c r="AC11" s="40"/>
      <c r="AD11" s="40"/>
      <c r="AE11" s="40"/>
      <c r="AF11" s="40"/>
      <c r="AG11" s="45">
        <f t="shared" si="0"/>
        <v>34</v>
      </c>
      <c r="AH11" s="46">
        <v>11.71</v>
      </c>
      <c r="AI11" s="47">
        <f t="shared" si="1"/>
        <v>398.14000000000004</v>
      </c>
    </row>
    <row r="12" spans="1:35" ht="27" customHeight="1" x14ac:dyDescent="0.3">
      <c r="A12" s="40"/>
      <c r="B12" s="49" t="s">
        <v>1419</v>
      </c>
      <c r="C12" s="40"/>
      <c r="D12" s="40"/>
      <c r="E12" s="40"/>
      <c r="F12" s="40"/>
      <c r="G12" s="40"/>
      <c r="H12" s="40"/>
      <c r="I12" s="40"/>
      <c r="J12" s="40">
        <v>2</v>
      </c>
      <c r="K12" s="40"/>
      <c r="L12" s="40"/>
      <c r="M12" s="40">
        <v>1</v>
      </c>
      <c r="N12" s="40"/>
      <c r="O12" s="40">
        <v>6</v>
      </c>
      <c r="P12" s="40">
        <v>5</v>
      </c>
      <c r="Q12" s="40">
        <v>4</v>
      </c>
      <c r="R12" s="40">
        <v>4</v>
      </c>
      <c r="S12" s="40">
        <v>3</v>
      </c>
      <c r="T12" s="40">
        <v>6</v>
      </c>
      <c r="U12" s="40">
        <v>4</v>
      </c>
      <c r="V12" s="40"/>
      <c r="W12" s="40">
        <v>3</v>
      </c>
      <c r="X12" s="40"/>
      <c r="Y12" s="40"/>
      <c r="Z12" s="40"/>
      <c r="AA12" s="40"/>
      <c r="AB12" s="40"/>
      <c r="AC12" s="40"/>
      <c r="AD12" s="40"/>
      <c r="AE12" s="40"/>
      <c r="AF12" s="40"/>
      <c r="AG12" s="45">
        <f t="shared" si="0"/>
        <v>38</v>
      </c>
      <c r="AH12" s="46">
        <v>11.25</v>
      </c>
      <c r="AI12" s="47">
        <f t="shared" si="1"/>
        <v>427.5</v>
      </c>
    </row>
    <row r="13" spans="1:35" ht="27" customHeight="1" x14ac:dyDescent="0.3">
      <c r="A13" s="40"/>
      <c r="B13" s="49" t="s">
        <v>1420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>
        <v>1</v>
      </c>
      <c r="O13" s="40">
        <v>1</v>
      </c>
      <c r="P13" s="40">
        <v>1</v>
      </c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5">
        <f t="shared" si="0"/>
        <v>3</v>
      </c>
      <c r="AH13" s="46">
        <v>11.25</v>
      </c>
      <c r="AI13" s="47">
        <f t="shared" si="1"/>
        <v>33.75</v>
      </c>
    </row>
    <row r="14" spans="1:35" ht="27" customHeight="1" x14ac:dyDescent="0.3">
      <c r="A14" s="40"/>
      <c r="B14" s="49" t="s">
        <v>1421</v>
      </c>
      <c r="C14" s="40">
        <v>1</v>
      </c>
      <c r="D14" s="40"/>
      <c r="E14" s="40"/>
      <c r="F14" s="40">
        <v>2</v>
      </c>
      <c r="G14" s="40">
        <v>2</v>
      </c>
      <c r="H14" s="40">
        <v>1</v>
      </c>
      <c r="I14" s="40">
        <v>2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5">
        <f t="shared" si="0"/>
        <v>8</v>
      </c>
      <c r="AH14" s="46">
        <v>16.600000000000001</v>
      </c>
      <c r="AI14" s="47">
        <f t="shared" si="1"/>
        <v>132.80000000000001</v>
      </c>
    </row>
    <row r="15" spans="1:35" ht="27" customHeight="1" x14ac:dyDescent="0.3">
      <c r="A15" s="40"/>
      <c r="B15" s="49" t="s">
        <v>1422</v>
      </c>
      <c r="C15" s="40">
        <v>1</v>
      </c>
      <c r="D15" s="40"/>
      <c r="E15" s="40">
        <v>5</v>
      </c>
      <c r="F15" s="40">
        <v>2</v>
      </c>
      <c r="G15" s="40">
        <v>1</v>
      </c>
      <c r="H15" s="40">
        <v>2</v>
      </c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5">
        <f t="shared" si="0"/>
        <v>11</v>
      </c>
      <c r="AH15" s="46">
        <v>16.600000000000001</v>
      </c>
      <c r="AI15" s="47">
        <f t="shared" si="1"/>
        <v>182.60000000000002</v>
      </c>
    </row>
    <row r="16" spans="1:35" ht="27" customHeight="1" x14ac:dyDescent="0.3">
      <c r="A16" s="40"/>
      <c r="B16" s="49" t="s">
        <v>1423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5">
        <v>5</v>
      </c>
      <c r="AH16" s="46"/>
      <c r="AI16" s="47">
        <f t="shared" si="1"/>
        <v>0</v>
      </c>
    </row>
    <row r="17" spans="1:35" ht="27" customHeight="1" x14ac:dyDescent="0.3">
      <c r="A17" s="40"/>
      <c r="B17" s="5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5"/>
      <c r="U17" s="53"/>
      <c r="V17" s="40"/>
      <c r="W17" s="45"/>
      <c r="X17" s="53"/>
      <c r="Y17" s="45"/>
      <c r="Z17" s="53"/>
      <c r="AA17" s="40"/>
      <c r="AB17" s="40"/>
      <c r="AC17" s="40"/>
      <c r="AD17" s="40"/>
      <c r="AE17" s="40"/>
      <c r="AF17" s="40"/>
      <c r="AG17" s="60">
        <f>SUM(AG2:AG16)</f>
        <v>252</v>
      </c>
      <c r="AH17" s="46"/>
      <c r="AI17" s="61">
        <f>SUM(AI2:AI16)</f>
        <v>5462.9300000000012</v>
      </c>
    </row>
    <row r="18" spans="1:35" ht="14.25" customHeight="1" x14ac:dyDescent="0.3">
      <c r="A18" s="62"/>
      <c r="B18" s="63"/>
      <c r="Z18" s="62"/>
      <c r="AA18" s="62"/>
      <c r="AB18" s="62"/>
      <c r="AC18" s="62"/>
      <c r="AD18" s="62"/>
      <c r="AE18" s="62"/>
      <c r="AF18" s="62"/>
      <c r="AG18" s="62"/>
      <c r="AH18" s="62"/>
      <c r="AI18" s="62"/>
    </row>
    <row r="19" spans="1:35" ht="15" customHeight="1" x14ac:dyDescent="0.3">
      <c r="A19" s="62"/>
      <c r="B19" s="63"/>
      <c r="AG19" s="62"/>
      <c r="AH19" s="62"/>
      <c r="AI19" s="62"/>
    </row>
    <row r="20" spans="1:35" ht="14.25" customHeight="1" thickBot="1" x14ac:dyDescent="0.35">
      <c r="A20" s="62"/>
      <c r="B20"/>
      <c r="C20"/>
      <c r="D20"/>
      <c r="E20"/>
      <c r="F20"/>
      <c r="G20"/>
      <c r="H20"/>
      <c r="I20"/>
      <c r="J20"/>
      <c r="K20"/>
      <c r="L20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</row>
    <row r="21" spans="1:35" ht="25.2" customHeight="1" thickBot="1" x14ac:dyDescent="0.55000000000000004">
      <c r="A21" s="62"/>
      <c r="B21" s="65" t="s">
        <v>1447</v>
      </c>
      <c r="C21" s="65"/>
      <c r="D21" s="65"/>
      <c r="E21" s="65"/>
      <c r="F21" s="65"/>
      <c r="G21" s="65"/>
      <c r="H21"/>
      <c r="I21"/>
      <c r="J21"/>
      <c r="K21"/>
      <c r="L21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</row>
    <row r="22" spans="1:35" ht="14.25" customHeight="1" thickBot="1" x14ac:dyDescent="0.35">
      <c r="A22" s="62"/>
      <c r="B22"/>
      <c r="C22"/>
      <c r="D22"/>
      <c r="E22"/>
      <c r="F22"/>
      <c r="G22"/>
      <c r="H22"/>
      <c r="I22"/>
      <c r="J22"/>
      <c r="K22"/>
      <c r="L2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</row>
    <row r="23" spans="1:35" ht="14.25" customHeight="1" thickBot="1" x14ac:dyDescent="0.35">
      <c r="A23" s="62"/>
      <c r="B23"/>
      <c r="C23" s="66" t="s">
        <v>1424</v>
      </c>
      <c r="D23" s="67"/>
      <c r="E23" s="68" t="s">
        <v>1425</v>
      </c>
      <c r="F23" s="69"/>
      <c r="G23"/>
      <c r="H23"/>
      <c r="I23"/>
      <c r="J23"/>
      <c r="K23"/>
      <c r="L23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</row>
    <row r="24" spans="1:35" ht="14.25" customHeight="1" x14ac:dyDescent="0.3">
      <c r="A24" s="62"/>
      <c r="B24"/>
      <c r="C24" s="70" t="s">
        <v>1426</v>
      </c>
      <c r="D24" s="70" t="s">
        <v>1427</v>
      </c>
      <c r="E24" s="70" t="s">
        <v>1426</v>
      </c>
      <c r="F24" s="70" t="s">
        <v>1427</v>
      </c>
      <c r="G24"/>
      <c r="H24"/>
      <c r="I24"/>
      <c r="J24"/>
      <c r="K24"/>
      <c r="L24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</row>
    <row r="25" spans="1:35" ht="14.25" customHeight="1" x14ac:dyDescent="0.3">
      <c r="A25" s="62"/>
      <c r="B25" s="22" t="s">
        <v>1428</v>
      </c>
      <c r="C25" s="71">
        <v>16</v>
      </c>
      <c r="D25" s="72"/>
      <c r="E25" s="72"/>
      <c r="F25" s="72"/>
      <c r="G25"/>
      <c r="H25"/>
      <c r="I25"/>
      <c r="J25"/>
      <c r="K25"/>
      <c r="L25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</row>
    <row r="26" spans="1:35" ht="14.25" customHeight="1" x14ac:dyDescent="0.3">
      <c r="A26" s="62"/>
      <c r="B26" s="73" t="s">
        <v>1429</v>
      </c>
      <c r="C26" s="71">
        <v>5</v>
      </c>
      <c r="D26" s="72"/>
      <c r="E26" s="72"/>
      <c r="F26" s="71">
        <v>4</v>
      </c>
      <c r="G26"/>
      <c r="H26"/>
      <c r="I26"/>
      <c r="J26"/>
      <c r="K26"/>
      <c r="L26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</row>
    <row r="27" spans="1:35" ht="14.25" customHeight="1" x14ac:dyDescent="0.3">
      <c r="A27" s="62"/>
      <c r="B27" s="73" t="s">
        <v>1430</v>
      </c>
      <c r="C27" s="71">
        <v>1</v>
      </c>
      <c r="D27" s="72"/>
      <c r="E27" s="72"/>
      <c r="F27" s="71">
        <v>5</v>
      </c>
      <c r="G27"/>
      <c r="H27"/>
      <c r="I27"/>
      <c r="J27"/>
      <c r="K27"/>
      <c r="L27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</row>
    <row r="28" spans="1:35" ht="14.25" customHeight="1" x14ac:dyDescent="0.3">
      <c r="A28" s="62"/>
      <c r="B28" s="73" t="s">
        <v>1431</v>
      </c>
      <c r="C28" s="71">
        <v>53</v>
      </c>
      <c r="D28" s="71">
        <v>33</v>
      </c>
      <c r="E28" s="74">
        <v>23</v>
      </c>
      <c r="F28" s="71">
        <v>1</v>
      </c>
      <c r="G28"/>
      <c r="H28"/>
      <c r="I28"/>
      <c r="J28"/>
      <c r="K28"/>
      <c r="L28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</row>
    <row r="29" spans="1:35" ht="14.25" customHeight="1" x14ac:dyDescent="0.3">
      <c r="A29" s="62"/>
      <c r="B29" s="73" t="s">
        <v>1432</v>
      </c>
      <c r="C29" s="71">
        <v>16</v>
      </c>
      <c r="D29" s="71">
        <v>20</v>
      </c>
      <c r="E29" s="74">
        <v>12</v>
      </c>
      <c r="F29" s="71">
        <v>2</v>
      </c>
      <c r="G29"/>
      <c r="H29"/>
      <c r="I29"/>
      <c r="J29"/>
      <c r="K29"/>
      <c r="L29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</row>
    <row r="30" spans="1:35" ht="14.25" customHeight="1" x14ac:dyDescent="0.3">
      <c r="A30" s="62"/>
      <c r="B30" s="73" t="s">
        <v>1433</v>
      </c>
      <c r="C30" s="71">
        <v>14</v>
      </c>
      <c r="D30" s="71">
        <v>11</v>
      </c>
      <c r="E30" s="74">
        <v>9</v>
      </c>
      <c r="F30" s="71">
        <v>3</v>
      </c>
      <c r="G30"/>
      <c r="H30"/>
      <c r="I30"/>
      <c r="J30"/>
      <c r="K30"/>
      <c r="L30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</row>
    <row r="31" spans="1:35" ht="14.25" customHeight="1" x14ac:dyDescent="0.3">
      <c r="A31" s="62"/>
      <c r="B31" s="73" t="s">
        <v>1434</v>
      </c>
      <c r="C31" s="71">
        <v>12</v>
      </c>
      <c r="D31" s="71">
        <v>5</v>
      </c>
      <c r="E31" s="72"/>
      <c r="F31" s="72"/>
      <c r="G31"/>
      <c r="H31"/>
      <c r="I31"/>
      <c r="J31"/>
      <c r="K31"/>
      <c r="L31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</row>
    <row r="32" spans="1:35" ht="14.25" customHeight="1" x14ac:dyDescent="0.3">
      <c r="A32" s="62"/>
      <c r="B32" s="73" t="s">
        <v>1435</v>
      </c>
      <c r="C32" s="71">
        <v>11</v>
      </c>
      <c r="D32" s="72"/>
      <c r="E32" s="71">
        <v>2</v>
      </c>
      <c r="F32" s="71">
        <v>2</v>
      </c>
      <c r="G32"/>
      <c r="H32"/>
      <c r="I32"/>
      <c r="J32"/>
      <c r="K32"/>
      <c r="L3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</row>
    <row r="33" spans="1:35" ht="14.25" customHeight="1" x14ac:dyDescent="0.3">
      <c r="A33" s="62"/>
      <c r="B33" s="73" t="s">
        <v>1436</v>
      </c>
      <c r="C33" s="71">
        <v>10</v>
      </c>
      <c r="D33" s="71">
        <v>1</v>
      </c>
      <c r="E33" s="71">
        <v>1</v>
      </c>
      <c r="F33" s="72"/>
      <c r="G33"/>
      <c r="H33"/>
      <c r="I33"/>
      <c r="J33"/>
      <c r="K33"/>
      <c r="L33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</row>
    <row r="34" spans="1:35" ht="14.25" customHeight="1" x14ac:dyDescent="0.3">
      <c r="A34" s="62"/>
      <c r="B34" s="73" t="s">
        <v>1437</v>
      </c>
      <c r="C34" s="71">
        <v>6</v>
      </c>
      <c r="D34" s="72"/>
      <c r="E34" s="71">
        <v>8</v>
      </c>
      <c r="F34" s="72"/>
      <c r="G34"/>
      <c r="H34"/>
      <c r="I34"/>
      <c r="J34"/>
      <c r="K34"/>
      <c r="L34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</row>
    <row r="35" spans="1:35" ht="14.25" customHeight="1" x14ac:dyDescent="0.3">
      <c r="A35" s="62"/>
      <c r="B35" s="73" t="s">
        <v>1438</v>
      </c>
      <c r="C35" s="71">
        <v>4</v>
      </c>
      <c r="D35" s="72"/>
      <c r="E35" s="71">
        <v>28</v>
      </c>
      <c r="F35" s="72"/>
      <c r="G35"/>
      <c r="H35"/>
      <c r="I35"/>
      <c r="J35"/>
      <c r="K35"/>
      <c r="L35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</row>
    <row r="36" spans="1:35" ht="14.25" customHeight="1" x14ac:dyDescent="0.3">
      <c r="A36" s="62"/>
      <c r="B36" s="73" t="s">
        <v>1439</v>
      </c>
      <c r="C36" s="71">
        <v>6</v>
      </c>
      <c r="D36" s="72"/>
      <c r="E36" s="71">
        <v>9</v>
      </c>
      <c r="F36" s="71">
        <v>16</v>
      </c>
      <c r="G36"/>
      <c r="H36"/>
      <c r="I36"/>
      <c r="J36"/>
      <c r="K36"/>
      <c r="L36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</row>
    <row r="37" spans="1:35" ht="14.25" customHeight="1" x14ac:dyDescent="0.3">
      <c r="A37" s="62"/>
      <c r="B37" s="73" t="s">
        <v>1440</v>
      </c>
      <c r="C37" s="72"/>
      <c r="D37" s="72"/>
      <c r="E37" s="71">
        <v>5</v>
      </c>
      <c r="F37" s="71">
        <v>13</v>
      </c>
      <c r="G37"/>
      <c r="H37"/>
      <c r="I37"/>
      <c r="J37"/>
      <c r="K37"/>
      <c r="L37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</row>
    <row r="38" spans="1:35" ht="14.25" customHeight="1" x14ac:dyDescent="0.3">
      <c r="A38" s="62"/>
      <c r="B38" s="75" t="s">
        <v>1441</v>
      </c>
      <c r="C38" s="72"/>
      <c r="D38" s="72"/>
      <c r="E38" s="71">
        <v>4</v>
      </c>
      <c r="F38" s="71">
        <v>1</v>
      </c>
      <c r="G38"/>
      <c r="H38"/>
      <c r="I38"/>
      <c r="J38"/>
      <c r="K38"/>
      <c r="L38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</row>
    <row r="39" spans="1:35" ht="14.25" customHeight="1" thickBot="1" x14ac:dyDescent="0.35">
      <c r="A39" s="62"/>
      <c r="B39" s="73" t="s">
        <v>1442</v>
      </c>
      <c r="C39" s="72"/>
      <c r="D39" s="72"/>
      <c r="E39" s="71">
        <v>2</v>
      </c>
      <c r="F39" s="72"/>
      <c r="G39"/>
      <c r="H39"/>
      <c r="I39"/>
      <c r="J39"/>
      <c r="K39"/>
      <c r="L39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</row>
    <row r="40" spans="1:35" ht="14.25" customHeight="1" thickBot="1" x14ac:dyDescent="0.35">
      <c r="A40" s="62"/>
      <c r="B40" s="76" t="s">
        <v>1408</v>
      </c>
      <c r="C40" s="77">
        <f>SUM(C25:C38)</f>
        <v>154</v>
      </c>
      <c r="D40" s="77">
        <f t="shared" ref="D40:F40" si="2">SUM(D25:D38)</f>
        <v>70</v>
      </c>
      <c r="E40" s="77">
        <f>SUM(E25:E39)</f>
        <v>103</v>
      </c>
      <c r="F40" s="77">
        <f t="shared" si="2"/>
        <v>47</v>
      </c>
      <c r="G40" s="78">
        <f>SUM(C40:F40)</f>
        <v>374</v>
      </c>
      <c r="H40"/>
      <c r="I40"/>
      <c r="J40"/>
      <c r="K40"/>
      <c r="L40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</row>
    <row r="41" spans="1:35" ht="14.25" customHeight="1" thickBot="1" x14ac:dyDescent="0.35">
      <c r="A41" s="62"/>
      <c r="B41" s="79" t="s">
        <v>1443</v>
      </c>
      <c r="C41" s="80">
        <v>151</v>
      </c>
      <c r="D41" s="80">
        <v>65</v>
      </c>
      <c r="E41" s="81">
        <v>95</v>
      </c>
      <c r="F41" s="82">
        <v>45</v>
      </c>
      <c r="G41" s="83">
        <f>C41+D41+E41+F41</f>
        <v>356</v>
      </c>
      <c r="H41"/>
      <c r="I41"/>
      <c r="J41" s="84"/>
      <c r="K41"/>
      <c r="L41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</row>
    <row r="42" spans="1:35" ht="14.25" customHeight="1" x14ac:dyDescent="0.3">
      <c r="A42" s="62"/>
      <c r="B42" s="85" t="s">
        <v>1444</v>
      </c>
      <c r="C42" s="86">
        <v>5</v>
      </c>
      <c r="D42" s="86">
        <v>3.5</v>
      </c>
      <c r="E42" s="87">
        <v>5</v>
      </c>
      <c r="F42" s="86">
        <v>3.5</v>
      </c>
      <c r="G42" s="88"/>
      <c r="H42"/>
      <c r="I42"/>
      <c r="J42"/>
      <c r="K42"/>
      <c r="L4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</row>
    <row r="43" spans="1:35" ht="14.25" customHeight="1" thickBot="1" x14ac:dyDescent="0.35">
      <c r="A43" s="62"/>
      <c r="B43" s="89" t="s">
        <v>1300</v>
      </c>
      <c r="C43" s="90">
        <f>C41*C42</f>
        <v>755</v>
      </c>
      <c r="D43" s="90">
        <f t="shared" ref="D43:F43" si="3">D41*D42</f>
        <v>227.5</v>
      </c>
      <c r="E43" s="91">
        <f t="shared" si="3"/>
        <v>475</v>
      </c>
      <c r="F43" s="90">
        <f t="shared" si="3"/>
        <v>157.5</v>
      </c>
      <c r="G43" s="92"/>
      <c r="H43"/>
      <c r="I43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</row>
    <row r="44" spans="1:35" ht="14.25" customHeight="1" x14ac:dyDescent="0.3">
      <c r="A44" s="62"/>
      <c r="B44" s="93"/>
      <c r="C44"/>
      <c r="D44"/>
      <c r="E44" s="94"/>
      <c r="F44"/>
      <c r="G44"/>
      <c r="H44"/>
      <c r="I44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</row>
    <row r="45" spans="1:35" ht="14.25" customHeight="1" x14ac:dyDescent="0.3">
      <c r="A45" s="62"/>
      <c r="B45" s="95" t="s">
        <v>1445</v>
      </c>
      <c r="C45"/>
      <c r="D45"/>
      <c r="E45"/>
      <c r="F45"/>
      <c r="G45"/>
      <c r="H45"/>
      <c r="I45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</row>
    <row r="46" spans="1:35" ht="14.25" customHeight="1" x14ac:dyDescent="0.3">
      <c r="A46" s="62"/>
      <c r="B46" s="95"/>
      <c r="C46" s="96"/>
      <c r="D46"/>
      <c r="E46"/>
      <c r="F46"/>
      <c r="G46"/>
      <c r="H46"/>
      <c r="I46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</row>
    <row r="47" spans="1:35" ht="14.25" customHeight="1" x14ac:dyDescent="0.3">
      <c r="A47" s="62"/>
      <c r="B47" s="97" t="s">
        <v>1430</v>
      </c>
      <c r="C47" s="23" t="s">
        <v>1431</v>
      </c>
      <c r="D47" s="97" t="s">
        <v>1432</v>
      </c>
      <c r="E47" s="23" t="s">
        <v>1433</v>
      </c>
      <c r="F47" s="97" t="s">
        <v>1434</v>
      </c>
      <c r="G47" s="23" t="s">
        <v>1435</v>
      </c>
      <c r="H47" s="97" t="s">
        <v>1436</v>
      </c>
      <c r="I47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</row>
    <row r="48" spans="1:35" ht="14.25" customHeight="1" x14ac:dyDescent="0.3">
      <c r="A48" s="62"/>
      <c r="B48" s="97">
        <v>20</v>
      </c>
      <c r="C48" s="23">
        <v>1</v>
      </c>
      <c r="D48" s="23">
        <v>1</v>
      </c>
      <c r="E48" s="23">
        <v>1</v>
      </c>
      <c r="F48" s="23">
        <v>9</v>
      </c>
      <c r="G48" s="23">
        <v>12</v>
      </c>
      <c r="H48" s="23">
        <v>8</v>
      </c>
      <c r="I48" s="98">
        <f>SUM(B48:H48)</f>
        <v>52</v>
      </c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</row>
    <row r="49" spans="1:35" ht="14.25" customHeight="1" x14ac:dyDescent="0.3">
      <c r="A49" s="62"/>
      <c r="B49"/>
      <c r="C49" s="96"/>
      <c r="D49"/>
      <c r="E49"/>
      <c r="F49"/>
      <c r="G49"/>
      <c r="H49"/>
      <c r="I49" s="99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</row>
    <row r="50" spans="1:35" ht="14.25" customHeight="1" x14ac:dyDescent="0.3">
      <c r="A50" s="62"/>
      <c r="B50" s="95" t="s">
        <v>1446</v>
      </c>
      <c r="C50"/>
      <c r="D50"/>
      <c r="E50"/>
      <c r="F50"/>
      <c r="G50"/>
      <c r="H50"/>
      <c r="I50" s="99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</row>
    <row r="51" spans="1:35" ht="14.25" customHeight="1" x14ac:dyDescent="0.3">
      <c r="A51" s="62"/>
      <c r="B51" s="95"/>
      <c r="C51" s="96"/>
      <c r="D51"/>
      <c r="E51"/>
      <c r="F51"/>
      <c r="G51"/>
      <c r="H51"/>
      <c r="I51" s="99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</row>
    <row r="52" spans="1:35" ht="14.25" customHeight="1" x14ac:dyDescent="0.3">
      <c r="A52" s="62"/>
      <c r="B52" s="97" t="s">
        <v>1430</v>
      </c>
      <c r="C52" s="23" t="s">
        <v>1431</v>
      </c>
      <c r="D52" s="97" t="s">
        <v>1432</v>
      </c>
      <c r="E52" s="23" t="s">
        <v>1433</v>
      </c>
      <c r="F52" s="97" t="s">
        <v>1434</v>
      </c>
      <c r="G52" s="23" t="s">
        <v>1435</v>
      </c>
      <c r="H52" s="97" t="s">
        <v>1436</v>
      </c>
      <c r="I52" s="99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</row>
    <row r="53" spans="1:35" ht="14.25" customHeight="1" x14ac:dyDescent="0.3">
      <c r="A53" s="62"/>
      <c r="B53" s="23">
        <v>11</v>
      </c>
      <c r="C53" s="23">
        <v>1</v>
      </c>
      <c r="D53" s="23">
        <v>0</v>
      </c>
      <c r="E53" s="23">
        <v>0</v>
      </c>
      <c r="F53" s="23">
        <v>2</v>
      </c>
      <c r="G53" s="23">
        <v>10</v>
      </c>
      <c r="H53" s="23">
        <v>11</v>
      </c>
      <c r="I53" s="98">
        <f>SUM(B53:H53)</f>
        <v>35</v>
      </c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</row>
    <row r="54" spans="1:35" ht="14.25" customHeight="1" x14ac:dyDescent="0.3">
      <c r="A54" s="62"/>
      <c r="B54"/>
      <c r="C54" s="96"/>
      <c r="D54"/>
      <c r="E54"/>
      <c r="F54"/>
      <c r="G54"/>
      <c r="H54"/>
      <c r="I54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</row>
    <row r="55" spans="1:35" ht="14.25" customHeight="1" x14ac:dyDescent="0.3">
      <c r="A55" s="62"/>
      <c r="B55"/>
      <c r="C55" s="96"/>
      <c r="D55"/>
      <c r="E55"/>
      <c r="F55"/>
      <c r="G55"/>
      <c r="H55"/>
      <c r="I55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</row>
    <row r="56" spans="1:35" ht="14.25" customHeight="1" x14ac:dyDescent="0.3">
      <c r="A56" s="62"/>
      <c r="B56" s="63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</row>
    <row r="57" spans="1:35" ht="14.25" customHeight="1" x14ac:dyDescent="0.3">
      <c r="A57" s="62"/>
      <c r="B57" s="63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</row>
    <row r="58" spans="1:35" ht="14.25" customHeight="1" x14ac:dyDescent="0.3">
      <c r="A58" s="62"/>
      <c r="B58" s="63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</row>
    <row r="59" spans="1:35" ht="14.25" customHeight="1" x14ac:dyDescent="0.3">
      <c r="A59" s="62"/>
      <c r="B59" s="63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</row>
    <row r="60" spans="1:35" ht="14.25" customHeight="1" x14ac:dyDescent="0.3">
      <c r="A60" s="62"/>
      <c r="B60" s="63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</row>
    <row r="61" spans="1:35" ht="14.25" customHeight="1" x14ac:dyDescent="0.3">
      <c r="A61" s="62"/>
      <c r="B61" s="63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</row>
    <row r="62" spans="1:35" ht="14.25" customHeight="1" x14ac:dyDescent="0.3">
      <c r="A62" s="62"/>
      <c r="B62" s="63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</row>
    <row r="63" spans="1:35" ht="14.25" customHeight="1" x14ac:dyDescent="0.3">
      <c r="A63" s="62"/>
      <c r="B63" s="63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</row>
    <row r="64" spans="1:35" ht="14.25" customHeight="1" x14ac:dyDescent="0.3">
      <c r="A64" s="62"/>
      <c r="B64" s="63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</row>
    <row r="65" spans="1:35" ht="14.25" customHeight="1" x14ac:dyDescent="0.3">
      <c r="A65" s="62"/>
      <c r="B65" s="63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</row>
    <row r="66" spans="1:35" ht="14.25" customHeight="1" x14ac:dyDescent="0.3">
      <c r="A66" s="62"/>
      <c r="B66" s="63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</row>
    <row r="67" spans="1:35" ht="14.25" customHeight="1" x14ac:dyDescent="0.3">
      <c r="A67" s="62"/>
      <c r="B67" s="63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</row>
    <row r="68" spans="1:35" ht="14.25" customHeight="1" x14ac:dyDescent="0.3">
      <c r="A68" s="62"/>
      <c r="B68" s="63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</row>
    <row r="69" spans="1:35" ht="14.25" customHeight="1" x14ac:dyDescent="0.3">
      <c r="A69" s="62"/>
      <c r="B69" s="63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</row>
    <row r="70" spans="1:35" ht="14.25" customHeight="1" x14ac:dyDescent="0.3">
      <c r="A70" s="62"/>
      <c r="B70" s="63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</row>
    <row r="71" spans="1:35" ht="14.25" customHeight="1" x14ac:dyDescent="0.3">
      <c r="A71" s="62"/>
      <c r="B71" s="63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</row>
    <row r="72" spans="1:35" ht="14.25" customHeight="1" x14ac:dyDescent="0.3">
      <c r="A72" s="62"/>
      <c r="B72" s="63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</row>
    <row r="73" spans="1:35" ht="14.25" customHeight="1" x14ac:dyDescent="0.3">
      <c r="A73" s="62"/>
      <c r="B73" s="63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</row>
    <row r="74" spans="1:35" ht="14.25" customHeight="1" x14ac:dyDescent="0.3">
      <c r="A74" s="62"/>
      <c r="B74" s="63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</row>
    <row r="75" spans="1:35" ht="14.25" customHeight="1" x14ac:dyDescent="0.3">
      <c r="A75" s="62"/>
      <c r="B75" s="63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</row>
    <row r="76" spans="1:35" ht="14.25" customHeight="1" x14ac:dyDescent="0.3">
      <c r="A76" s="62"/>
      <c r="B76" s="63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</row>
    <row r="77" spans="1:35" ht="14.25" customHeight="1" x14ac:dyDescent="0.3">
      <c r="A77" s="62"/>
      <c r="B77" s="63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</row>
    <row r="78" spans="1:35" ht="14.25" customHeight="1" x14ac:dyDescent="0.3">
      <c r="A78" s="62"/>
      <c r="B78" s="63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</row>
    <row r="79" spans="1:35" ht="14.25" customHeight="1" x14ac:dyDescent="0.3">
      <c r="A79" s="62"/>
      <c r="B79" s="63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</row>
    <row r="80" spans="1:35" ht="14.25" customHeight="1" x14ac:dyDescent="0.3">
      <c r="A80" s="62"/>
      <c r="B80" s="63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</row>
    <row r="81" spans="1:35" ht="14.25" customHeight="1" x14ac:dyDescent="0.3">
      <c r="A81" s="62"/>
      <c r="B81" s="63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</row>
    <row r="82" spans="1:35" ht="14.25" customHeight="1" x14ac:dyDescent="0.3">
      <c r="A82" s="62"/>
      <c r="B82" s="63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</row>
    <row r="83" spans="1:35" ht="14.25" customHeight="1" x14ac:dyDescent="0.3">
      <c r="A83" s="62"/>
      <c r="B83" s="63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</row>
    <row r="84" spans="1:35" ht="14.25" customHeight="1" x14ac:dyDescent="0.3">
      <c r="A84" s="62"/>
      <c r="B84" s="63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</row>
    <row r="85" spans="1:35" ht="14.25" customHeight="1" x14ac:dyDescent="0.3">
      <c r="A85" s="62"/>
      <c r="B85" s="63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</row>
    <row r="86" spans="1:35" ht="14.25" customHeight="1" x14ac:dyDescent="0.3">
      <c r="A86" s="62"/>
      <c r="B86" s="63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</row>
    <row r="87" spans="1:35" ht="14.25" customHeight="1" x14ac:dyDescent="0.3">
      <c r="A87" s="62"/>
      <c r="B87" s="63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</row>
    <row r="88" spans="1:35" ht="14.25" customHeight="1" x14ac:dyDescent="0.3">
      <c r="A88" s="62"/>
      <c r="B88" s="63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</row>
    <row r="89" spans="1:35" ht="14.25" customHeight="1" x14ac:dyDescent="0.3">
      <c r="A89" s="62"/>
      <c r="B89" s="63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</row>
    <row r="90" spans="1:35" ht="14.25" customHeight="1" x14ac:dyDescent="0.3">
      <c r="A90" s="62"/>
      <c r="B90" s="63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</row>
    <row r="91" spans="1:35" ht="14.25" customHeight="1" x14ac:dyDescent="0.3">
      <c r="A91" s="62"/>
      <c r="B91" s="63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</row>
    <row r="92" spans="1:35" ht="14.25" customHeight="1" x14ac:dyDescent="0.3">
      <c r="A92" s="62"/>
      <c r="B92" s="63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</row>
    <row r="93" spans="1:35" ht="14.25" customHeight="1" x14ac:dyDescent="0.3">
      <c r="A93" s="62"/>
      <c r="B93" s="63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</row>
    <row r="94" spans="1:35" ht="14.25" customHeight="1" x14ac:dyDescent="0.3">
      <c r="A94" s="62"/>
      <c r="B94" s="63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</row>
    <row r="95" spans="1:35" ht="14.25" customHeight="1" x14ac:dyDescent="0.3">
      <c r="A95" s="62"/>
      <c r="B95" s="63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</row>
    <row r="96" spans="1:35" ht="14.25" customHeight="1" x14ac:dyDescent="0.3">
      <c r="A96" s="62"/>
      <c r="B96" s="63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</row>
    <row r="97" spans="1:35" ht="14.25" customHeight="1" x14ac:dyDescent="0.3">
      <c r="A97" s="62"/>
      <c r="B97" s="63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</row>
    <row r="98" spans="1:35" ht="14.25" customHeight="1" x14ac:dyDescent="0.3">
      <c r="A98" s="62"/>
      <c r="B98" s="63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</row>
    <row r="99" spans="1:35" ht="14.25" customHeight="1" x14ac:dyDescent="0.3">
      <c r="A99" s="62"/>
      <c r="B99" s="63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</row>
    <row r="100" spans="1:35" ht="14.25" customHeight="1" x14ac:dyDescent="0.3">
      <c r="A100" s="62"/>
      <c r="B100" s="63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</row>
    <row r="101" spans="1:35" ht="14.25" customHeight="1" x14ac:dyDescent="0.3">
      <c r="A101" s="62"/>
      <c r="B101" s="63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</row>
    <row r="102" spans="1:35" ht="14.25" customHeight="1" x14ac:dyDescent="0.3">
      <c r="A102" s="62"/>
      <c r="B102" s="63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</row>
    <row r="103" spans="1:35" ht="14.25" customHeight="1" x14ac:dyDescent="0.3">
      <c r="A103" s="62"/>
      <c r="B103" s="63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</row>
    <row r="104" spans="1:35" ht="14.25" customHeight="1" x14ac:dyDescent="0.3">
      <c r="A104" s="62"/>
      <c r="B104" s="63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</row>
    <row r="105" spans="1:35" ht="14.25" customHeight="1" x14ac:dyDescent="0.3">
      <c r="A105" s="62"/>
      <c r="B105" s="63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</row>
    <row r="106" spans="1:35" ht="14.25" customHeight="1" x14ac:dyDescent="0.3">
      <c r="A106" s="62"/>
      <c r="B106" s="63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</row>
    <row r="107" spans="1:35" ht="14.25" customHeight="1" x14ac:dyDescent="0.3">
      <c r="A107" s="62"/>
      <c r="B107" s="63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</row>
    <row r="108" spans="1:35" ht="14.25" customHeight="1" x14ac:dyDescent="0.3">
      <c r="A108" s="62"/>
      <c r="B108" s="63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</row>
    <row r="109" spans="1:35" ht="14.25" customHeight="1" x14ac:dyDescent="0.3">
      <c r="A109" s="62"/>
      <c r="B109" s="63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</row>
    <row r="110" spans="1:35" ht="14.25" customHeight="1" x14ac:dyDescent="0.3">
      <c r="A110" s="62"/>
      <c r="B110" s="63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</row>
    <row r="111" spans="1:35" ht="14.25" customHeight="1" x14ac:dyDescent="0.3">
      <c r="A111" s="62"/>
      <c r="B111" s="63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</row>
    <row r="112" spans="1:35" ht="14.25" customHeight="1" x14ac:dyDescent="0.3">
      <c r="A112" s="62"/>
      <c r="B112" s="63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</row>
    <row r="113" spans="1:35" ht="14.25" customHeight="1" x14ac:dyDescent="0.3">
      <c r="A113" s="62"/>
      <c r="B113" s="63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</row>
    <row r="114" spans="1:35" ht="14.25" customHeight="1" x14ac:dyDescent="0.3">
      <c r="A114" s="62"/>
      <c r="B114" s="63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</row>
    <row r="115" spans="1:35" ht="14.25" customHeight="1" x14ac:dyDescent="0.3">
      <c r="A115" s="62"/>
      <c r="B115" s="63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</row>
    <row r="116" spans="1:35" ht="14.25" customHeight="1" x14ac:dyDescent="0.3">
      <c r="A116" s="62"/>
      <c r="B116" s="63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</row>
    <row r="117" spans="1:35" ht="14.25" customHeight="1" x14ac:dyDescent="0.3">
      <c r="A117" s="62"/>
      <c r="B117" s="63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</row>
    <row r="118" spans="1:35" ht="14.25" customHeight="1" x14ac:dyDescent="0.3">
      <c r="A118" s="62"/>
      <c r="B118" s="63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</row>
    <row r="119" spans="1:35" ht="14.25" customHeight="1" x14ac:dyDescent="0.3">
      <c r="A119" s="62"/>
      <c r="B119" s="63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</row>
    <row r="120" spans="1:35" ht="14.25" customHeight="1" x14ac:dyDescent="0.3">
      <c r="A120" s="62"/>
      <c r="B120" s="63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</row>
    <row r="121" spans="1:35" ht="14.25" customHeight="1" x14ac:dyDescent="0.3">
      <c r="A121" s="62"/>
      <c r="B121" s="63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</row>
    <row r="122" spans="1:35" ht="14.25" customHeight="1" x14ac:dyDescent="0.3">
      <c r="A122" s="62"/>
      <c r="B122" s="63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</row>
    <row r="123" spans="1:35" ht="14.25" customHeight="1" x14ac:dyDescent="0.3">
      <c r="A123" s="62"/>
      <c r="B123" s="63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</row>
    <row r="124" spans="1:35" ht="14.25" customHeight="1" x14ac:dyDescent="0.3">
      <c r="A124" s="62"/>
      <c r="B124" s="63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</row>
    <row r="125" spans="1:35" ht="14.25" customHeight="1" x14ac:dyDescent="0.3">
      <c r="A125" s="62"/>
      <c r="B125" s="63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</row>
    <row r="126" spans="1:35" ht="14.25" customHeight="1" x14ac:dyDescent="0.3">
      <c r="A126" s="62"/>
      <c r="B126" s="63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</row>
    <row r="127" spans="1:35" ht="14.25" customHeight="1" x14ac:dyDescent="0.3">
      <c r="A127" s="62"/>
      <c r="B127" s="63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</row>
    <row r="128" spans="1:35" ht="14.25" customHeight="1" x14ac:dyDescent="0.3">
      <c r="A128" s="62"/>
      <c r="B128" s="63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</row>
    <row r="129" spans="1:35" ht="14.25" customHeight="1" x14ac:dyDescent="0.3">
      <c r="A129" s="62"/>
      <c r="B129" s="63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</row>
    <row r="130" spans="1:35" ht="14.25" customHeight="1" x14ac:dyDescent="0.3">
      <c r="A130" s="62"/>
      <c r="B130" s="63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</row>
    <row r="131" spans="1:35" ht="14.25" customHeight="1" x14ac:dyDescent="0.3">
      <c r="A131" s="62"/>
      <c r="B131" s="63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</row>
    <row r="132" spans="1:35" ht="14.25" customHeight="1" x14ac:dyDescent="0.3">
      <c r="A132" s="62"/>
      <c r="B132" s="63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</row>
    <row r="133" spans="1:35" ht="14.25" customHeight="1" x14ac:dyDescent="0.3">
      <c r="A133" s="62"/>
      <c r="B133" s="63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</row>
    <row r="134" spans="1:35" ht="14.25" customHeight="1" x14ac:dyDescent="0.3">
      <c r="A134" s="62"/>
      <c r="B134" s="63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</row>
    <row r="135" spans="1:35" ht="14.25" customHeight="1" x14ac:dyDescent="0.3">
      <c r="A135" s="62"/>
      <c r="B135" s="63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</row>
    <row r="136" spans="1:35" ht="14.25" customHeight="1" x14ac:dyDescent="0.3">
      <c r="A136" s="62"/>
      <c r="B136" s="63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</row>
    <row r="137" spans="1:35" ht="14.25" customHeight="1" x14ac:dyDescent="0.3">
      <c r="A137" s="62"/>
      <c r="B137" s="63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</row>
    <row r="138" spans="1:35" ht="14.25" customHeight="1" x14ac:dyDescent="0.3">
      <c r="A138" s="62"/>
      <c r="B138" s="63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</row>
    <row r="139" spans="1:35" ht="14.25" customHeight="1" x14ac:dyDescent="0.3">
      <c r="A139" s="62"/>
      <c r="B139" s="63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</row>
    <row r="140" spans="1:35" ht="14.25" customHeight="1" x14ac:dyDescent="0.3">
      <c r="A140" s="62"/>
      <c r="B140" s="63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</row>
    <row r="141" spans="1:35" ht="14.25" customHeight="1" x14ac:dyDescent="0.3">
      <c r="A141" s="62"/>
      <c r="B141" s="63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</row>
    <row r="142" spans="1:35" ht="14.25" customHeight="1" x14ac:dyDescent="0.3">
      <c r="A142" s="62"/>
      <c r="B142" s="63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</row>
    <row r="143" spans="1:35" ht="14.25" customHeight="1" x14ac:dyDescent="0.3">
      <c r="A143" s="62"/>
      <c r="B143" s="63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</row>
    <row r="144" spans="1:35" ht="14.25" customHeight="1" x14ac:dyDescent="0.3">
      <c r="A144" s="62"/>
      <c r="B144" s="63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</row>
    <row r="145" spans="1:35" ht="14.25" customHeight="1" x14ac:dyDescent="0.3">
      <c r="A145" s="62"/>
      <c r="B145" s="63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</row>
    <row r="146" spans="1:35" ht="14.25" customHeight="1" x14ac:dyDescent="0.3">
      <c r="A146" s="62"/>
      <c r="B146" s="63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</row>
    <row r="147" spans="1:35" ht="14.25" customHeight="1" x14ac:dyDescent="0.3">
      <c r="A147" s="62"/>
      <c r="B147" s="63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</row>
    <row r="148" spans="1:35" ht="14.25" customHeight="1" x14ac:dyDescent="0.3">
      <c r="A148" s="62"/>
      <c r="B148" s="63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</row>
    <row r="149" spans="1:35" ht="14.25" customHeight="1" x14ac:dyDescent="0.3">
      <c r="A149" s="62"/>
      <c r="B149" s="63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</row>
    <row r="150" spans="1:35" ht="14.25" customHeight="1" x14ac:dyDescent="0.3">
      <c r="A150" s="62"/>
      <c r="B150" s="63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</row>
    <row r="151" spans="1:35" ht="14.25" customHeight="1" x14ac:dyDescent="0.3">
      <c r="A151" s="62"/>
      <c r="B151" s="63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</row>
    <row r="152" spans="1:35" ht="14.25" customHeight="1" x14ac:dyDescent="0.3">
      <c r="A152" s="62"/>
      <c r="B152" s="63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</row>
    <row r="153" spans="1:35" ht="14.25" customHeight="1" x14ac:dyDescent="0.3">
      <c r="A153" s="62"/>
      <c r="B153" s="63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</row>
    <row r="154" spans="1:35" ht="14.25" customHeight="1" x14ac:dyDescent="0.3">
      <c r="A154" s="62"/>
      <c r="B154" s="63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</row>
    <row r="155" spans="1:35" ht="14.25" customHeight="1" x14ac:dyDescent="0.3">
      <c r="A155" s="62"/>
      <c r="B155" s="63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</row>
    <row r="156" spans="1:35" ht="14.25" customHeight="1" x14ac:dyDescent="0.3">
      <c r="A156" s="62"/>
      <c r="B156" s="63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</row>
    <row r="157" spans="1:35" ht="14.25" customHeight="1" x14ac:dyDescent="0.3">
      <c r="A157" s="62"/>
      <c r="B157" s="63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</row>
    <row r="158" spans="1:35" ht="14.25" customHeight="1" x14ac:dyDescent="0.3">
      <c r="A158" s="62"/>
      <c r="B158" s="63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</row>
    <row r="159" spans="1:35" ht="14.25" customHeight="1" x14ac:dyDescent="0.3">
      <c r="A159" s="62"/>
      <c r="B159" s="63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</row>
    <row r="160" spans="1:35" ht="14.25" customHeight="1" x14ac:dyDescent="0.3">
      <c r="A160" s="62"/>
      <c r="B160" s="63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</row>
    <row r="161" spans="1:35" ht="14.25" customHeight="1" x14ac:dyDescent="0.3">
      <c r="A161" s="62"/>
      <c r="B161" s="63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</row>
    <row r="162" spans="1:35" ht="14.25" customHeight="1" x14ac:dyDescent="0.3">
      <c r="A162" s="62"/>
      <c r="B162" s="63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</row>
    <row r="163" spans="1:35" ht="14.25" customHeight="1" x14ac:dyDescent="0.3">
      <c r="A163" s="62"/>
      <c r="B163" s="63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</row>
    <row r="164" spans="1:35" ht="14.25" customHeight="1" x14ac:dyDescent="0.3">
      <c r="A164" s="62"/>
      <c r="B164" s="63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</row>
    <row r="165" spans="1:35" ht="14.25" customHeight="1" x14ac:dyDescent="0.3">
      <c r="A165" s="62"/>
      <c r="B165" s="63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</row>
    <row r="166" spans="1:35" ht="14.25" customHeight="1" x14ac:dyDescent="0.3">
      <c r="A166" s="62"/>
      <c r="B166" s="63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</row>
    <row r="167" spans="1:35" ht="14.25" customHeight="1" x14ac:dyDescent="0.3">
      <c r="A167" s="62"/>
      <c r="B167" s="63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</row>
    <row r="168" spans="1:35" ht="14.25" customHeight="1" x14ac:dyDescent="0.3">
      <c r="A168" s="62"/>
      <c r="B168" s="63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</row>
    <row r="169" spans="1:35" ht="14.25" customHeight="1" x14ac:dyDescent="0.3">
      <c r="A169" s="62"/>
      <c r="B169" s="63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</row>
    <row r="170" spans="1:35" ht="14.25" customHeight="1" x14ac:dyDescent="0.3">
      <c r="A170" s="62"/>
      <c r="B170" s="63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</row>
    <row r="171" spans="1:35" ht="14.25" customHeight="1" x14ac:dyDescent="0.3">
      <c r="A171" s="62"/>
      <c r="B171" s="63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</row>
    <row r="172" spans="1:35" ht="14.25" customHeight="1" x14ac:dyDescent="0.3">
      <c r="A172" s="62"/>
      <c r="B172" s="63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</row>
    <row r="173" spans="1:35" ht="14.25" customHeight="1" x14ac:dyDescent="0.3">
      <c r="A173" s="62"/>
      <c r="B173" s="63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</row>
    <row r="174" spans="1:35" ht="14.25" customHeight="1" x14ac:dyDescent="0.3">
      <c r="A174" s="62"/>
      <c r="B174" s="63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</row>
    <row r="175" spans="1:35" ht="14.25" customHeight="1" x14ac:dyDescent="0.3">
      <c r="A175" s="62"/>
      <c r="B175" s="63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</row>
    <row r="176" spans="1:35" ht="14.25" customHeight="1" x14ac:dyDescent="0.3">
      <c r="A176" s="62"/>
      <c r="B176" s="63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</row>
    <row r="177" spans="1:35" ht="14.25" customHeight="1" x14ac:dyDescent="0.3">
      <c r="A177" s="62"/>
      <c r="B177" s="63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</row>
    <row r="178" spans="1:35" ht="14.25" customHeight="1" x14ac:dyDescent="0.3">
      <c r="A178" s="62"/>
      <c r="B178" s="63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</row>
    <row r="179" spans="1:35" ht="14.25" customHeight="1" x14ac:dyDescent="0.3">
      <c r="A179" s="62"/>
      <c r="B179" s="63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</row>
    <row r="180" spans="1:35" ht="14.25" customHeight="1" x14ac:dyDescent="0.3">
      <c r="A180" s="62"/>
      <c r="B180" s="63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</row>
    <row r="181" spans="1:35" ht="14.25" customHeight="1" x14ac:dyDescent="0.3">
      <c r="A181" s="62"/>
      <c r="B181" s="63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</row>
    <row r="182" spans="1:35" ht="14.25" customHeight="1" x14ac:dyDescent="0.3">
      <c r="A182" s="62"/>
      <c r="B182" s="63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</row>
    <row r="183" spans="1:35" ht="14.25" customHeight="1" x14ac:dyDescent="0.3">
      <c r="A183" s="62"/>
      <c r="B183" s="63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</row>
    <row r="184" spans="1:35" ht="14.25" customHeight="1" x14ac:dyDescent="0.3">
      <c r="A184" s="62"/>
      <c r="B184" s="63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</row>
    <row r="185" spans="1:35" ht="14.25" customHeight="1" x14ac:dyDescent="0.3">
      <c r="A185" s="62"/>
      <c r="B185" s="63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</row>
    <row r="186" spans="1:35" ht="14.25" customHeight="1" x14ac:dyDescent="0.3">
      <c r="A186" s="62"/>
      <c r="B186" s="63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</row>
    <row r="187" spans="1:35" ht="14.25" customHeight="1" x14ac:dyDescent="0.3">
      <c r="A187" s="62"/>
      <c r="B187" s="63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</row>
    <row r="188" spans="1:35" ht="14.25" customHeight="1" x14ac:dyDescent="0.3">
      <c r="A188" s="62"/>
      <c r="B188" s="63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</row>
    <row r="189" spans="1:35" ht="14.25" customHeight="1" x14ac:dyDescent="0.3">
      <c r="A189" s="62"/>
      <c r="B189" s="63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</row>
    <row r="190" spans="1:35" ht="14.25" customHeight="1" x14ac:dyDescent="0.3">
      <c r="A190" s="62"/>
      <c r="B190" s="63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</row>
    <row r="191" spans="1:35" ht="14.25" customHeight="1" x14ac:dyDescent="0.3">
      <c r="A191" s="62"/>
      <c r="B191" s="63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</row>
    <row r="192" spans="1:35" ht="14.25" customHeight="1" x14ac:dyDescent="0.3">
      <c r="A192" s="62"/>
      <c r="B192" s="63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</row>
    <row r="193" spans="1:35" ht="14.25" customHeight="1" x14ac:dyDescent="0.3">
      <c r="A193" s="62"/>
      <c r="B193" s="63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</row>
    <row r="194" spans="1:35" ht="14.25" customHeight="1" x14ac:dyDescent="0.3">
      <c r="A194" s="62"/>
      <c r="B194" s="63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</row>
    <row r="195" spans="1:35" ht="14.25" customHeight="1" x14ac:dyDescent="0.3">
      <c r="A195" s="62"/>
      <c r="B195" s="63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</row>
    <row r="196" spans="1:35" ht="14.25" customHeight="1" x14ac:dyDescent="0.3">
      <c r="A196" s="62"/>
      <c r="B196" s="63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</row>
    <row r="197" spans="1:35" ht="14.25" customHeight="1" x14ac:dyDescent="0.3">
      <c r="A197" s="62"/>
      <c r="B197" s="63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</row>
    <row r="198" spans="1:35" ht="14.25" customHeight="1" x14ac:dyDescent="0.3">
      <c r="A198" s="62"/>
      <c r="B198" s="63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</row>
    <row r="199" spans="1:35" ht="14.25" customHeight="1" x14ac:dyDescent="0.3">
      <c r="A199" s="62"/>
      <c r="B199" s="63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</row>
    <row r="200" spans="1:35" ht="14.25" customHeight="1" x14ac:dyDescent="0.3">
      <c r="A200" s="62"/>
      <c r="B200" s="63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</row>
    <row r="201" spans="1:35" ht="14.25" customHeight="1" x14ac:dyDescent="0.3">
      <c r="A201" s="62"/>
      <c r="B201" s="63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</row>
    <row r="202" spans="1:35" ht="14.25" customHeight="1" x14ac:dyDescent="0.3">
      <c r="A202" s="62"/>
      <c r="B202" s="63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</row>
    <row r="203" spans="1:35" ht="14.25" customHeight="1" x14ac:dyDescent="0.3">
      <c r="A203" s="62"/>
      <c r="B203" s="63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</row>
    <row r="204" spans="1:35" ht="14.25" customHeight="1" x14ac:dyDescent="0.3">
      <c r="A204" s="62"/>
      <c r="B204" s="63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</row>
    <row r="205" spans="1:35" ht="14.25" customHeight="1" x14ac:dyDescent="0.3">
      <c r="A205" s="62"/>
      <c r="B205" s="63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</row>
    <row r="206" spans="1:35" ht="14.25" customHeight="1" x14ac:dyDescent="0.3">
      <c r="A206" s="62"/>
      <c r="B206" s="63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</row>
    <row r="207" spans="1:35" ht="14.25" customHeight="1" x14ac:dyDescent="0.3">
      <c r="A207" s="62"/>
      <c r="B207" s="63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</row>
    <row r="208" spans="1:35" ht="14.25" customHeight="1" x14ac:dyDescent="0.3">
      <c r="A208" s="62"/>
      <c r="B208" s="63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</row>
    <row r="209" spans="1:35" ht="14.25" customHeight="1" x14ac:dyDescent="0.3">
      <c r="A209" s="62"/>
      <c r="B209" s="63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</row>
    <row r="210" spans="1:35" ht="14.25" customHeight="1" x14ac:dyDescent="0.3">
      <c r="A210" s="62"/>
      <c r="B210" s="63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</row>
    <row r="211" spans="1:35" ht="14.25" customHeight="1" x14ac:dyDescent="0.3">
      <c r="A211" s="62"/>
      <c r="B211" s="63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</row>
    <row r="212" spans="1:35" ht="14.25" customHeight="1" x14ac:dyDescent="0.3">
      <c r="A212" s="62"/>
      <c r="B212" s="63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</row>
    <row r="213" spans="1:35" ht="14.25" customHeight="1" x14ac:dyDescent="0.3">
      <c r="A213" s="62"/>
      <c r="B213" s="63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</row>
    <row r="214" spans="1:35" ht="14.25" customHeight="1" x14ac:dyDescent="0.3">
      <c r="A214" s="62"/>
      <c r="B214" s="63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</row>
    <row r="215" spans="1:35" ht="14.25" customHeight="1" x14ac:dyDescent="0.3">
      <c r="A215" s="62"/>
      <c r="B215" s="63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</row>
    <row r="216" spans="1:35" ht="14.25" customHeight="1" x14ac:dyDescent="0.3">
      <c r="A216" s="62"/>
      <c r="B216" s="63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</row>
    <row r="217" spans="1:35" ht="14.25" customHeight="1" x14ac:dyDescent="0.3">
      <c r="A217" s="62"/>
      <c r="B217" s="63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</row>
    <row r="218" spans="1:35" ht="14.25" customHeight="1" x14ac:dyDescent="0.3">
      <c r="A218" s="62"/>
      <c r="B218" s="63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</row>
    <row r="219" spans="1:35" ht="14.25" customHeight="1" x14ac:dyDescent="0.3">
      <c r="A219" s="62"/>
      <c r="B219" s="63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</row>
    <row r="220" spans="1:35" ht="14.25" customHeight="1" x14ac:dyDescent="0.3">
      <c r="A220" s="62"/>
      <c r="B220" s="63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</row>
    <row r="221" spans="1:35" ht="14.25" customHeight="1" x14ac:dyDescent="0.3">
      <c r="A221" s="62"/>
      <c r="B221" s="63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  <c r="AG221" s="62"/>
      <c r="AH221" s="62"/>
      <c r="AI221" s="62"/>
    </row>
    <row r="222" spans="1:35" ht="14.25" customHeight="1" x14ac:dyDescent="0.3">
      <c r="A222" s="62"/>
      <c r="B222" s="63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</row>
    <row r="223" spans="1:35" ht="14.25" customHeight="1" x14ac:dyDescent="0.3">
      <c r="A223" s="62"/>
      <c r="B223" s="63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</row>
    <row r="224" spans="1:35" ht="14.25" customHeight="1" x14ac:dyDescent="0.3">
      <c r="A224" s="62"/>
      <c r="B224" s="63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</row>
    <row r="225" spans="1:35" ht="14.25" customHeight="1" x14ac:dyDescent="0.3">
      <c r="A225" s="62"/>
      <c r="B225" s="63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</row>
    <row r="226" spans="1:35" ht="14.25" customHeight="1" x14ac:dyDescent="0.3">
      <c r="A226" s="62"/>
      <c r="B226" s="63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</row>
    <row r="227" spans="1:35" ht="14.25" customHeight="1" x14ac:dyDescent="0.3">
      <c r="A227" s="62"/>
      <c r="B227" s="63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</row>
    <row r="228" spans="1:35" ht="14.25" customHeight="1" x14ac:dyDescent="0.3">
      <c r="A228" s="62"/>
      <c r="B228" s="63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</row>
    <row r="229" spans="1:35" ht="14.25" customHeight="1" x14ac:dyDescent="0.3">
      <c r="A229" s="62"/>
      <c r="B229" s="63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</row>
    <row r="230" spans="1:35" ht="14.25" customHeight="1" x14ac:dyDescent="0.3">
      <c r="A230" s="62"/>
      <c r="B230" s="63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</row>
    <row r="231" spans="1:35" ht="14.25" customHeight="1" x14ac:dyDescent="0.3">
      <c r="A231" s="62"/>
      <c r="B231" s="63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</row>
    <row r="232" spans="1:35" ht="14.25" customHeight="1" x14ac:dyDescent="0.3">
      <c r="A232" s="62"/>
      <c r="B232" s="63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</row>
    <row r="233" spans="1:35" ht="14.25" customHeight="1" x14ac:dyDescent="0.3">
      <c r="A233" s="62"/>
      <c r="B233" s="63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</row>
    <row r="234" spans="1:35" ht="14.25" customHeight="1" x14ac:dyDescent="0.3">
      <c r="A234" s="62"/>
      <c r="B234" s="63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</row>
    <row r="235" spans="1:35" ht="14.25" customHeight="1" x14ac:dyDescent="0.3">
      <c r="A235" s="62"/>
      <c r="B235" s="63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</row>
    <row r="236" spans="1:35" ht="14.25" customHeight="1" x14ac:dyDescent="0.3">
      <c r="A236" s="62"/>
      <c r="B236" s="63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</row>
    <row r="237" spans="1:35" ht="14.25" customHeight="1" x14ac:dyDescent="0.3">
      <c r="A237" s="62"/>
      <c r="B237" s="63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</row>
    <row r="238" spans="1:35" ht="14.25" customHeight="1" x14ac:dyDescent="0.3">
      <c r="A238" s="62"/>
      <c r="B238" s="63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</row>
    <row r="239" spans="1:35" ht="14.25" customHeight="1" x14ac:dyDescent="0.3">
      <c r="A239" s="62"/>
      <c r="B239" s="63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</row>
    <row r="240" spans="1:35" ht="14.25" customHeight="1" x14ac:dyDescent="0.3">
      <c r="A240" s="62"/>
      <c r="B240" s="63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</row>
    <row r="241" spans="1:35" ht="14.25" customHeight="1" x14ac:dyDescent="0.3">
      <c r="A241" s="62"/>
      <c r="B241" s="63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</row>
    <row r="242" spans="1:35" ht="14.25" customHeight="1" x14ac:dyDescent="0.3">
      <c r="A242" s="62"/>
      <c r="B242" s="63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</row>
    <row r="243" spans="1:35" ht="14.25" customHeight="1" x14ac:dyDescent="0.3">
      <c r="A243" s="62"/>
      <c r="B243" s="63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  <c r="AG243" s="62"/>
      <c r="AH243" s="62"/>
      <c r="AI243" s="62"/>
    </row>
    <row r="244" spans="1:35" ht="14.25" customHeight="1" x14ac:dyDescent="0.3">
      <c r="A244" s="62"/>
      <c r="B244" s="63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  <c r="AG244" s="62"/>
      <c r="AH244" s="62"/>
      <c r="AI244" s="62"/>
    </row>
    <row r="245" spans="1:35" ht="14.25" customHeight="1" x14ac:dyDescent="0.3">
      <c r="A245" s="62"/>
      <c r="B245" s="63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</row>
    <row r="246" spans="1:35" ht="14.25" customHeight="1" x14ac:dyDescent="0.3">
      <c r="A246" s="62"/>
      <c r="B246" s="63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  <c r="AG246" s="62"/>
      <c r="AH246" s="62"/>
      <c r="AI246" s="62"/>
    </row>
    <row r="247" spans="1:35" ht="14.25" customHeight="1" x14ac:dyDescent="0.3">
      <c r="A247" s="62"/>
      <c r="B247" s="63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</row>
    <row r="248" spans="1:35" ht="14.25" customHeight="1" x14ac:dyDescent="0.3">
      <c r="A248" s="62"/>
      <c r="B248" s="63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</row>
    <row r="249" spans="1:35" ht="14.25" customHeight="1" x14ac:dyDescent="0.3">
      <c r="A249" s="62"/>
      <c r="B249" s="63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</row>
    <row r="250" spans="1:35" ht="14.25" customHeight="1" x14ac:dyDescent="0.3">
      <c r="A250" s="62"/>
      <c r="B250" s="63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</row>
    <row r="251" spans="1:35" ht="14.25" customHeight="1" x14ac:dyDescent="0.3">
      <c r="A251" s="62"/>
      <c r="B251" s="63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</row>
    <row r="252" spans="1:35" ht="14.25" customHeight="1" x14ac:dyDescent="0.3">
      <c r="A252" s="62"/>
      <c r="B252" s="63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</row>
    <row r="253" spans="1:35" ht="14.25" customHeight="1" x14ac:dyDescent="0.3">
      <c r="A253" s="62"/>
      <c r="B253" s="63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</row>
    <row r="254" spans="1:35" ht="14.25" customHeight="1" x14ac:dyDescent="0.3">
      <c r="A254" s="62"/>
      <c r="B254" s="63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</row>
    <row r="255" spans="1:35" ht="14.25" customHeight="1" x14ac:dyDescent="0.3">
      <c r="A255" s="62"/>
      <c r="B255" s="63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</row>
    <row r="256" spans="1:35" ht="14.25" customHeight="1" x14ac:dyDescent="0.3">
      <c r="A256" s="62"/>
      <c r="B256" s="63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</row>
    <row r="257" spans="1:35" ht="14.25" customHeight="1" x14ac:dyDescent="0.3">
      <c r="A257" s="62"/>
      <c r="B257" s="63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</row>
    <row r="258" spans="1:35" ht="14.25" customHeight="1" x14ac:dyDescent="0.3">
      <c r="A258" s="62"/>
      <c r="B258" s="63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</row>
    <row r="259" spans="1:35" ht="14.25" customHeight="1" x14ac:dyDescent="0.3">
      <c r="A259" s="62"/>
      <c r="B259" s="63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</row>
    <row r="260" spans="1:35" ht="14.25" customHeight="1" x14ac:dyDescent="0.3">
      <c r="A260" s="62"/>
      <c r="B260" s="63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</row>
    <row r="261" spans="1:35" ht="14.25" customHeight="1" x14ac:dyDescent="0.3">
      <c r="A261" s="62"/>
      <c r="B261" s="63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</row>
    <row r="262" spans="1:35" ht="14.25" customHeight="1" x14ac:dyDescent="0.3">
      <c r="A262" s="62"/>
      <c r="B262" s="63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</row>
    <row r="263" spans="1:35" ht="14.25" customHeight="1" x14ac:dyDescent="0.3">
      <c r="A263" s="62"/>
      <c r="B263" s="63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</row>
    <row r="264" spans="1:35" ht="14.25" customHeight="1" x14ac:dyDescent="0.3">
      <c r="A264" s="62"/>
      <c r="B264" s="63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</row>
    <row r="265" spans="1:35" ht="14.25" customHeight="1" x14ac:dyDescent="0.3">
      <c r="A265" s="62"/>
      <c r="B265" s="63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</row>
    <row r="266" spans="1:35" ht="14.25" customHeight="1" x14ac:dyDescent="0.3">
      <c r="A266" s="62"/>
      <c r="B266" s="63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</row>
    <row r="267" spans="1:35" ht="14.25" customHeight="1" x14ac:dyDescent="0.3">
      <c r="A267" s="62"/>
      <c r="B267" s="63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</row>
    <row r="268" spans="1:35" ht="14.25" customHeight="1" x14ac:dyDescent="0.3">
      <c r="A268" s="62"/>
      <c r="B268" s="63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</row>
    <row r="269" spans="1:35" ht="14.25" customHeight="1" x14ac:dyDescent="0.3">
      <c r="A269" s="62"/>
      <c r="B269" s="63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62"/>
    </row>
    <row r="270" spans="1:35" ht="14.25" customHeight="1" x14ac:dyDescent="0.3">
      <c r="A270" s="62"/>
      <c r="B270" s="63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</row>
    <row r="271" spans="1:35" ht="14.25" customHeight="1" x14ac:dyDescent="0.3">
      <c r="A271" s="62"/>
      <c r="B271" s="63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</row>
    <row r="272" spans="1:35" ht="14.25" customHeight="1" x14ac:dyDescent="0.3">
      <c r="A272" s="62"/>
      <c r="B272" s="63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</row>
    <row r="273" spans="1:35" ht="14.25" customHeight="1" x14ac:dyDescent="0.3">
      <c r="A273" s="62"/>
      <c r="B273" s="63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</row>
    <row r="274" spans="1:35" ht="14.25" customHeight="1" x14ac:dyDescent="0.3">
      <c r="A274" s="62"/>
      <c r="B274" s="63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</row>
    <row r="275" spans="1:35" ht="14.25" customHeight="1" x14ac:dyDescent="0.3">
      <c r="A275" s="62"/>
      <c r="B275" s="63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</row>
    <row r="276" spans="1:35" ht="14.25" customHeight="1" x14ac:dyDescent="0.3">
      <c r="A276" s="62"/>
      <c r="B276" s="63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</row>
    <row r="277" spans="1:35" ht="14.25" customHeight="1" x14ac:dyDescent="0.3">
      <c r="A277" s="62"/>
      <c r="B277" s="63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</row>
    <row r="278" spans="1:35" ht="14.25" customHeight="1" x14ac:dyDescent="0.3">
      <c r="A278" s="62"/>
      <c r="B278" s="63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</row>
    <row r="279" spans="1:35" ht="14.25" customHeight="1" x14ac:dyDescent="0.3">
      <c r="A279" s="62"/>
      <c r="B279" s="63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</row>
    <row r="280" spans="1:35" ht="14.25" customHeight="1" x14ac:dyDescent="0.3">
      <c r="A280" s="62"/>
      <c r="B280" s="63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</row>
    <row r="281" spans="1:35" ht="14.25" customHeight="1" x14ac:dyDescent="0.3">
      <c r="A281" s="62"/>
      <c r="B281" s="63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</row>
    <row r="282" spans="1:35" ht="14.25" customHeight="1" x14ac:dyDescent="0.3">
      <c r="A282" s="62"/>
      <c r="B282" s="63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</row>
    <row r="283" spans="1:35" ht="14.25" customHeight="1" x14ac:dyDescent="0.3">
      <c r="A283" s="62"/>
      <c r="B283" s="63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</row>
    <row r="284" spans="1:35" ht="14.25" customHeight="1" x14ac:dyDescent="0.3">
      <c r="A284" s="62"/>
      <c r="B284" s="63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</row>
    <row r="285" spans="1:35" ht="14.25" customHeight="1" x14ac:dyDescent="0.3">
      <c r="A285" s="62"/>
      <c r="B285" s="63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</row>
    <row r="286" spans="1:35" ht="14.25" customHeight="1" x14ac:dyDescent="0.3">
      <c r="A286" s="62"/>
      <c r="B286" s="63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</row>
    <row r="287" spans="1:35" ht="14.25" customHeight="1" x14ac:dyDescent="0.3">
      <c r="A287" s="62"/>
      <c r="B287" s="63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</row>
    <row r="288" spans="1:35" ht="14.25" customHeight="1" x14ac:dyDescent="0.3">
      <c r="A288" s="62"/>
      <c r="B288" s="63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</row>
    <row r="289" spans="1:35" ht="14.25" customHeight="1" x14ac:dyDescent="0.3">
      <c r="A289" s="62"/>
      <c r="B289" s="63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</row>
    <row r="290" spans="1:35" ht="14.25" customHeight="1" x14ac:dyDescent="0.3">
      <c r="A290" s="62"/>
      <c r="B290" s="63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62"/>
    </row>
    <row r="291" spans="1:35" ht="14.25" customHeight="1" x14ac:dyDescent="0.3">
      <c r="A291" s="62"/>
      <c r="B291" s="63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62"/>
      <c r="AI291" s="62"/>
    </row>
    <row r="292" spans="1:35" ht="14.25" customHeight="1" x14ac:dyDescent="0.3">
      <c r="A292" s="62"/>
      <c r="B292" s="63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</row>
    <row r="293" spans="1:35" ht="14.25" customHeight="1" x14ac:dyDescent="0.3">
      <c r="A293" s="62"/>
      <c r="B293" s="63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</row>
    <row r="294" spans="1:35" ht="14.25" customHeight="1" x14ac:dyDescent="0.3">
      <c r="A294" s="62"/>
      <c r="B294" s="63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</row>
    <row r="295" spans="1:35" ht="14.25" customHeight="1" x14ac:dyDescent="0.3">
      <c r="A295" s="62"/>
      <c r="B295" s="63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</row>
    <row r="296" spans="1:35" ht="14.25" customHeight="1" x14ac:dyDescent="0.3">
      <c r="A296" s="62"/>
      <c r="B296" s="63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</row>
    <row r="297" spans="1:35" ht="14.25" customHeight="1" x14ac:dyDescent="0.3">
      <c r="A297" s="62"/>
      <c r="B297" s="63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</row>
    <row r="298" spans="1:35" ht="14.25" customHeight="1" x14ac:dyDescent="0.3">
      <c r="A298" s="62"/>
      <c r="B298" s="63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</row>
    <row r="299" spans="1:35" ht="14.25" customHeight="1" x14ac:dyDescent="0.3">
      <c r="A299" s="62"/>
      <c r="B299" s="63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</row>
    <row r="300" spans="1:35" ht="14.25" customHeight="1" x14ac:dyDescent="0.3">
      <c r="A300" s="62"/>
      <c r="B300" s="63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</row>
    <row r="301" spans="1:35" ht="14.25" customHeight="1" x14ac:dyDescent="0.3">
      <c r="A301" s="62"/>
      <c r="B301" s="63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</row>
    <row r="302" spans="1:35" ht="14.25" customHeight="1" x14ac:dyDescent="0.3">
      <c r="A302" s="62"/>
      <c r="B302" s="63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</row>
    <row r="303" spans="1:35" ht="14.25" customHeight="1" x14ac:dyDescent="0.3">
      <c r="A303" s="62"/>
      <c r="B303" s="63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</row>
    <row r="304" spans="1:35" ht="14.25" customHeight="1" x14ac:dyDescent="0.3">
      <c r="A304" s="62"/>
      <c r="B304" s="63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</row>
    <row r="305" spans="1:35" ht="14.25" customHeight="1" x14ac:dyDescent="0.3">
      <c r="A305" s="62"/>
      <c r="B305" s="63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</row>
    <row r="306" spans="1:35" ht="14.25" customHeight="1" x14ac:dyDescent="0.3">
      <c r="A306" s="62"/>
      <c r="B306" s="63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</row>
    <row r="307" spans="1:35" ht="14.25" customHeight="1" x14ac:dyDescent="0.3">
      <c r="A307" s="62"/>
      <c r="B307" s="63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</row>
    <row r="308" spans="1:35" ht="14.25" customHeight="1" x14ac:dyDescent="0.3">
      <c r="A308" s="62"/>
      <c r="B308" s="63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62"/>
    </row>
    <row r="309" spans="1:35" ht="14.25" customHeight="1" x14ac:dyDescent="0.3">
      <c r="A309" s="62"/>
      <c r="B309" s="63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</row>
    <row r="310" spans="1:35" ht="14.25" customHeight="1" x14ac:dyDescent="0.3">
      <c r="A310" s="62"/>
      <c r="B310" s="63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</row>
    <row r="311" spans="1:35" ht="14.25" customHeight="1" x14ac:dyDescent="0.3">
      <c r="A311" s="62"/>
      <c r="B311" s="63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</row>
    <row r="312" spans="1:35" ht="14.25" customHeight="1" x14ac:dyDescent="0.3">
      <c r="A312" s="62"/>
      <c r="B312" s="63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  <c r="AG312" s="62"/>
      <c r="AH312" s="62"/>
      <c r="AI312" s="62"/>
    </row>
    <row r="313" spans="1:35" ht="14.25" customHeight="1" x14ac:dyDescent="0.3">
      <c r="A313" s="62"/>
      <c r="B313" s="63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  <c r="AG313" s="62"/>
      <c r="AH313" s="62"/>
      <c r="AI313" s="62"/>
    </row>
    <row r="314" spans="1:35" ht="14.25" customHeight="1" x14ac:dyDescent="0.3">
      <c r="A314" s="62"/>
      <c r="B314" s="63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62"/>
    </row>
    <row r="315" spans="1:35" ht="14.25" customHeight="1" x14ac:dyDescent="0.3">
      <c r="A315" s="62"/>
      <c r="B315" s="63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</row>
    <row r="316" spans="1:35" ht="14.25" customHeight="1" x14ac:dyDescent="0.3">
      <c r="A316" s="62"/>
      <c r="B316" s="63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</row>
    <row r="317" spans="1:35" ht="14.25" customHeight="1" x14ac:dyDescent="0.3">
      <c r="A317" s="62"/>
      <c r="B317" s="63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</row>
    <row r="318" spans="1:35" ht="14.25" customHeight="1" x14ac:dyDescent="0.3">
      <c r="A318" s="62"/>
      <c r="B318" s="63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</row>
    <row r="319" spans="1:35" ht="14.25" customHeight="1" x14ac:dyDescent="0.3">
      <c r="A319" s="62"/>
      <c r="B319" s="63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</row>
    <row r="320" spans="1:35" ht="14.25" customHeight="1" x14ac:dyDescent="0.3">
      <c r="A320" s="62"/>
      <c r="B320" s="63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  <c r="AG320" s="62"/>
      <c r="AH320" s="62"/>
      <c r="AI320" s="62"/>
    </row>
    <row r="321" spans="1:35" ht="14.25" customHeight="1" x14ac:dyDescent="0.3">
      <c r="A321" s="62"/>
      <c r="B321" s="63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62"/>
    </row>
    <row r="322" spans="1:35" ht="14.25" customHeight="1" x14ac:dyDescent="0.3">
      <c r="A322" s="62"/>
      <c r="B322" s="63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</row>
    <row r="323" spans="1:35" ht="14.25" customHeight="1" x14ac:dyDescent="0.3">
      <c r="A323" s="62"/>
      <c r="B323" s="63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62"/>
    </row>
    <row r="324" spans="1:35" ht="14.25" customHeight="1" x14ac:dyDescent="0.3">
      <c r="A324" s="62"/>
      <c r="B324" s="63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62"/>
    </row>
    <row r="325" spans="1:35" ht="14.25" customHeight="1" x14ac:dyDescent="0.3">
      <c r="A325" s="62"/>
      <c r="B325" s="63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62"/>
    </row>
    <row r="326" spans="1:35" ht="14.25" customHeight="1" x14ac:dyDescent="0.3">
      <c r="A326" s="62"/>
      <c r="B326" s="63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62"/>
    </row>
    <row r="327" spans="1:35" ht="14.25" customHeight="1" x14ac:dyDescent="0.3">
      <c r="A327" s="62"/>
      <c r="B327" s="63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62"/>
    </row>
    <row r="328" spans="1:35" ht="14.25" customHeight="1" x14ac:dyDescent="0.3">
      <c r="A328" s="62"/>
      <c r="B328" s="63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2"/>
      <c r="AI328" s="62"/>
    </row>
    <row r="329" spans="1:35" ht="14.25" customHeight="1" x14ac:dyDescent="0.3">
      <c r="A329" s="62"/>
      <c r="B329" s="63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62"/>
    </row>
    <row r="330" spans="1:35" ht="14.25" customHeight="1" x14ac:dyDescent="0.3">
      <c r="A330" s="62"/>
      <c r="B330" s="63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</row>
    <row r="331" spans="1:35" ht="14.25" customHeight="1" x14ac:dyDescent="0.3">
      <c r="A331" s="62"/>
      <c r="B331" s="63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</row>
    <row r="332" spans="1:35" ht="14.25" customHeight="1" x14ac:dyDescent="0.3">
      <c r="A332" s="62"/>
      <c r="B332" s="63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  <c r="AH332" s="62"/>
      <c r="AI332" s="62"/>
    </row>
    <row r="333" spans="1:35" ht="14.25" customHeight="1" x14ac:dyDescent="0.3">
      <c r="A333" s="62"/>
      <c r="B333" s="63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</row>
    <row r="334" spans="1:35" ht="14.25" customHeight="1" x14ac:dyDescent="0.3">
      <c r="A334" s="62"/>
      <c r="B334" s="63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AH334" s="62"/>
      <c r="AI334" s="62"/>
    </row>
    <row r="335" spans="1:35" ht="14.25" customHeight="1" x14ac:dyDescent="0.3">
      <c r="A335" s="62"/>
      <c r="B335" s="63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AH335" s="62"/>
      <c r="AI335" s="62"/>
    </row>
    <row r="336" spans="1:35" ht="14.25" customHeight="1" x14ac:dyDescent="0.3">
      <c r="A336" s="62"/>
      <c r="B336" s="63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2"/>
      <c r="AI336" s="62"/>
    </row>
    <row r="337" spans="1:35" ht="14.25" customHeight="1" x14ac:dyDescent="0.3">
      <c r="A337" s="62"/>
      <c r="B337" s="63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AH337" s="62"/>
      <c r="AI337" s="62"/>
    </row>
    <row r="338" spans="1:35" ht="14.25" customHeight="1" x14ac:dyDescent="0.3">
      <c r="A338" s="62"/>
      <c r="B338" s="63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  <c r="AG338" s="62"/>
      <c r="AH338" s="62"/>
      <c r="AI338" s="62"/>
    </row>
    <row r="339" spans="1:35" ht="14.25" customHeight="1" x14ac:dyDescent="0.3">
      <c r="A339" s="62"/>
      <c r="B339" s="63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62"/>
    </row>
    <row r="340" spans="1:35" ht="14.25" customHeight="1" x14ac:dyDescent="0.3">
      <c r="A340" s="62"/>
      <c r="B340" s="63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</row>
    <row r="341" spans="1:35" ht="14.25" customHeight="1" x14ac:dyDescent="0.3">
      <c r="A341" s="62"/>
      <c r="B341" s="63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  <c r="AH341" s="62"/>
      <c r="AI341" s="62"/>
    </row>
    <row r="342" spans="1:35" ht="14.25" customHeight="1" x14ac:dyDescent="0.3">
      <c r="A342" s="62"/>
      <c r="B342" s="63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  <c r="AG342" s="62"/>
      <c r="AH342" s="62"/>
      <c r="AI342" s="62"/>
    </row>
    <row r="343" spans="1:35" ht="14.25" customHeight="1" x14ac:dyDescent="0.3">
      <c r="A343" s="62"/>
      <c r="B343" s="63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  <c r="AG343" s="62"/>
      <c r="AH343" s="62"/>
      <c r="AI343" s="62"/>
    </row>
    <row r="344" spans="1:35" ht="14.25" customHeight="1" x14ac:dyDescent="0.3">
      <c r="A344" s="62"/>
      <c r="B344" s="63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  <c r="AH344" s="62"/>
      <c r="AI344" s="62"/>
    </row>
    <row r="345" spans="1:35" ht="14.25" customHeight="1" x14ac:dyDescent="0.3">
      <c r="A345" s="62"/>
      <c r="B345" s="63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  <c r="AH345" s="62"/>
      <c r="AI345" s="62"/>
    </row>
    <row r="346" spans="1:35" ht="14.25" customHeight="1" x14ac:dyDescent="0.3">
      <c r="A346" s="62"/>
      <c r="B346" s="63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  <c r="AG346" s="62"/>
      <c r="AH346" s="62"/>
      <c r="AI346" s="62"/>
    </row>
    <row r="347" spans="1:35" ht="14.25" customHeight="1" x14ac:dyDescent="0.3">
      <c r="A347" s="62"/>
      <c r="B347" s="63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  <c r="AG347" s="62"/>
      <c r="AH347" s="62"/>
      <c r="AI347" s="62"/>
    </row>
    <row r="348" spans="1:35" ht="14.25" customHeight="1" x14ac:dyDescent="0.3">
      <c r="A348" s="62"/>
      <c r="B348" s="63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  <c r="AG348" s="62"/>
      <c r="AH348" s="62"/>
      <c r="AI348" s="62"/>
    </row>
    <row r="349" spans="1:35" ht="14.25" customHeight="1" x14ac:dyDescent="0.3">
      <c r="A349" s="62"/>
      <c r="B349" s="63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  <c r="AG349" s="62"/>
      <c r="AH349" s="62"/>
      <c r="AI349" s="62"/>
    </row>
    <row r="350" spans="1:35" ht="14.25" customHeight="1" x14ac:dyDescent="0.3">
      <c r="A350" s="62"/>
      <c r="B350" s="63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  <c r="AG350" s="62"/>
      <c r="AH350" s="62"/>
      <c r="AI350" s="62"/>
    </row>
    <row r="351" spans="1:35" ht="14.25" customHeight="1" x14ac:dyDescent="0.3">
      <c r="A351" s="62"/>
      <c r="B351" s="63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  <c r="AG351" s="62"/>
      <c r="AH351" s="62"/>
      <c r="AI351" s="62"/>
    </row>
    <row r="352" spans="1:35" ht="14.25" customHeight="1" x14ac:dyDescent="0.3">
      <c r="A352" s="62"/>
      <c r="B352" s="63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</row>
    <row r="353" spans="1:35" ht="14.25" customHeight="1" x14ac:dyDescent="0.3">
      <c r="A353" s="62"/>
      <c r="B353" s="63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  <c r="AG353" s="62"/>
      <c r="AH353" s="62"/>
      <c r="AI353" s="62"/>
    </row>
    <row r="354" spans="1:35" ht="14.25" customHeight="1" x14ac:dyDescent="0.3">
      <c r="A354" s="62"/>
      <c r="B354" s="63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AH354" s="62"/>
      <c r="AI354" s="62"/>
    </row>
    <row r="355" spans="1:35" ht="14.25" customHeight="1" x14ac:dyDescent="0.3">
      <c r="A355" s="62"/>
      <c r="B355" s="63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2"/>
      <c r="AI355" s="62"/>
    </row>
    <row r="356" spans="1:35" ht="14.25" customHeight="1" x14ac:dyDescent="0.3">
      <c r="A356" s="62"/>
      <c r="B356" s="63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  <c r="AG356" s="62"/>
      <c r="AH356" s="62"/>
      <c r="AI356" s="62"/>
    </row>
    <row r="357" spans="1:35" ht="14.25" customHeight="1" x14ac:dyDescent="0.3">
      <c r="A357" s="62"/>
      <c r="B357" s="63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  <c r="AG357" s="62"/>
      <c r="AH357" s="62"/>
      <c r="AI357" s="62"/>
    </row>
    <row r="358" spans="1:35" ht="14.25" customHeight="1" x14ac:dyDescent="0.3">
      <c r="A358" s="62"/>
      <c r="B358" s="63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</row>
    <row r="359" spans="1:35" ht="14.25" customHeight="1" x14ac:dyDescent="0.3">
      <c r="A359" s="62"/>
      <c r="B359" s="63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AH359" s="62"/>
      <c r="AI359" s="62"/>
    </row>
    <row r="360" spans="1:35" ht="14.25" customHeight="1" x14ac:dyDescent="0.3">
      <c r="A360" s="62"/>
      <c r="B360" s="63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AH360" s="62"/>
      <c r="AI360" s="62"/>
    </row>
    <row r="361" spans="1:35" ht="14.25" customHeight="1" x14ac:dyDescent="0.3">
      <c r="A361" s="62"/>
      <c r="B361" s="63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</row>
    <row r="362" spans="1:35" ht="14.25" customHeight="1" x14ac:dyDescent="0.3">
      <c r="A362" s="62"/>
      <c r="B362" s="63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</row>
    <row r="363" spans="1:35" ht="14.25" customHeight="1" x14ac:dyDescent="0.3">
      <c r="A363" s="62"/>
      <c r="B363" s="63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</row>
    <row r="364" spans="1:35" ht="14.25" customHeight="1" x14ac:dyDescent="0.3">
      <c r="A364" s="62"/>
      <c r="B364" s="63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</row>
    <row r="365" spans="1:35" ht="14.25" customHeight="1" x14ac:dyDescent="0.3">
      <c r="A365" s="62"/>
      <c r="B365" s="63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  <c r="AG365" s="62"/>
      <c r="AH365" s="62"/>
      <c r="AI365" s="62"/>
    </row>
    <row r="366" spans="1:35" ht="14.25" customHeight="1" x14ac:dyDescent="0.3">
      <c r="A366" s="62"/>
      <c r="B366" s="63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  <c r="AG366" s="62"/>
      <c r="AH366" s="62"/>
      <c r="AI366" s="62"/>
    </row>
    <row r="367" spans="1:35" ht="14.25" customHeight="1" x14ac:dyDescent="0.3">
      <c r="A367" s="62"/>
      <c r="B367" s="63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  <c r="AG367" s="62"/>
      <c r="AH367" s="62"/>
      <c r="AI367" s="62"/>
    </row>
    <row r="368" spans="1:35" ht="14.25" customHeight="1" x14ac:dyDescent="0.3">
      <c r="A368" s="62"/>
      <c r="B368" s="63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  <c r="AG368" s="62"/>
      <c r="AH368" s="62"/>
      <c r="AI368" s="62"/>
    </row>
    <row r="369" spans="1:35" ht="14.25" customHeight="1" x14ac:dyDescent="0.3">
      <c r="A369" s="62"/>
      <c r="B369" s="63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</row>
    <row r="370" spans="1:35" ht="14.25" customHeight="1" x14ac:dyDescent="0.3">
      <c r="A370" s="62"/>
      <c r="B370" s="63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  <c r="AG370" s="62"/>
      <c r="AH370" s="62"/>
      <c r="AI370" s="62"/>
    </row>
    <row r="371" spans="1:35" ht="14.25" customHeight="1" x14ac:dyDescent="0.3">
      <c r="A371" s="62"/>
      <c r="B371" s="63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</row>
    <row r="372" spans="1:35" ht="14.25" customHeight="1" x14ac:dyDescent="0.3">
      <c r="A372" s="62"/>
      <c r="B372" s="63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</row>
    <row r="373" spans="1:35" ht="14.25" customHeight="1" x14ac:dyDescent="0.3">
      <c r="A373" s="62"/>
      <c r="B373" s="63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</row>
    <row r="374" spans="1:35" ht="14.25" customHeight="1" x14ac:dyDescent="0.3">
      <c r="A374" s="62"/>
      <c r="B374" s="63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</row>
    <row r="375" spans="1:35" ht="14.25" customHeight="1" x14ac:dyDescent="0.3">
      <c r="A375" s="62"/>
      <c r="B375" s="63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</row>
    <row r="376" spans="1:35" ht="14.25" customHeight="1" x14ac:dyDescent="0.3">
      <c r="A376" s="62"/>
      <c r="B376" s="63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</row>
    <row r="377" spans="1:35" ht="14.25" customHeight="1" x14ac:dyDescent="0.3">
      <c r="A377" s="62"/>
      <c r="B377" s="63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  <c r="AH377" s="62"/>
      <c r="AI377" s="62"/>
    </row>
    <row r="378" spans="1:35" ht="14.25" customHeight="1" x14ac:dyDescent="0.3">
      <c r="A378" s="62"/>
      <c r="B378" s="63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  <c r="AG378" s="62"/>
      <c r="AH378" s="62"/>
      <c r="AI378" s="62"/>
    </row>
    <row r="379" spans="1:35" ht="14.25" customHeight="1" x14ac:dyDescent="0.3">
      <c r="A379" s="62"/>
      <c r="B379" s="63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  <c r="AG379" s="62"/>
      <c r="AH379" s="62"/>
      <c r="AI379" s="62"/>
    </row>
    <row r="380" spans="1:35" ht="14.25" customHeight="1" x14ac:dyDescent="0.3">
      <c r="A380" s="62"/>
      <c r="B380" s="63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  <c r="AG380" s="62"/>
      <c r="AH380" s="62"/>
      <c r="AI380" s="62"/>
    </row>
    <row r="381" spans="1:35" ht="14.25" customHeight="1" x14ac:dyDescent="0.3">
      <c r="A381" s="62"/>
      <c r="B381" s="63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  <c r="AG381" s="62"/>
      <c r="AH381" s="62"/>
      <c r="AI381" s="62"/>
    </row>
    <row r="382" spans="1:35" ht="14.25" customHeight="1" x14ac:dyDescent="0.3">
      <c r="A382" s="62"/>
      <c r="B382" s="63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  <c r="AH382" s="62"/>
      <c r="AI382" s="62"/>
    </row>
    <row r="383" spans="1:35" ht="14.25" customHeight="1" x14ac:dyDescent="0.3">
      <c r="A383" s="62"/>
      <c r="B383" s="63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  <c r="AG383" s="62"/>
      <c r="AH383" s="62"/>
      <c r="AI383" s="62"/>
    </row>
    <row r="384" spans="1:35" ht="14.25" customHeight="1" x14ac:dyDescent="0.3">
      <c r="A384" s="62"/>
      <c r="B384" s="63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  <c r="AH384" s="62"/>
      <c r="AI384" s="62"/>
    </row>
    <row r="385" spans="1:35" ht="14.25" customHeight="1" x14ac:dyDescent="0.3">
      <c r="A385" s="62"/>
      <c r="B385" s="63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  <c r="AG385" s="62"/>
      <c r="AH385" s="62"/>
      <c r="AI385" s="62"/>
    </row>
    <row r="386" spans="1:35" ht="14.25" customHeight="1" x14ac:dyDescent="0.3">
      <c r="A386" s="62"/>
      <c r="B386" s="63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  <c r="AG386" s="62"/>
      <c r="AH386" s="62"/>
      <c r="AI386" s="62"/>
    </row>
    <row r="387" spans="1:35" ht="14.25" customHeight="1" x14ac:dyDescent="0.3">
      <c r="A387" s="62"/>
      <c r="B387" s="63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  <c r="AG387" s="62"/>
      <c r="AH387" s="62"/>
      <c r="AI387" s="62"/>
    </row>
    <row r="388" spans="1:35" ht="14.25" customHeight="1" x14ac:dyDescent="0.3">
      <c r="A388" s="62"/>
      <c r="B388" s="63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  <c r="AG388" s="62"/>
      <c r="AH388" s="62"/>
      <c r="AI388" s="62"/>
    </row>
    <row r="389" spans="1:35" ht="14.25" customHeight="1" x14ac:dyDescent="0.3">
      <c r="A389" s="62"/>
      <c r="B389" s="63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  <c r="AG389" s="62"/>
      <c r="AH389" s="62"/>
      <c r="AI389" s="62"/>
    </row>
    <row r="390" spans="1:35" ht="14.25" customHeight="1" x14ac:dyDescent="0.3">
      <c r="A390" s="62"/>
      <c r="B390" s="63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  <c r="AG390" s="62"/>
      <c r="AH390" s="62"/>
      <c r="AI390" s="62"/>
    </row>
    <row r="391" spans="1:35" ht="14.25" customHeight="1" x14ac:dyDescent="0.3">
      <c r="A391" s="62"/>
      <c r="B391" s="63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  <c r="AG391" s="62"/>
      <c r="AH391" s="62"/>
      <c r="AI391" s="62"/>
    </row>
    <row r="392" spans="1:35" ht="14.25" customHeight="1" x14ac:dyDescent="0.3">
      <c r="A392" s="62"/>
      <c r="B392" s="63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  <c r="AG392" s="62"/>
      <c r="AH392" s="62"/>
      <c r="AI392" s="62"/>
    </row>
    <row r="393" spans="1:35" ht="14.25" customHeight="1" x14ac:dyDescent="0.3">
      <c r="A393" s="62"/>
      <c r="B393" s="63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  <c r="AG393" s="62"/>
      <c r="AH393" s="62"/>
      <c r="AI393" s="62"/>
    </row>
    <row r="394" spans="1:35" ht="14.25" customHeight="1" x14ac:dyDescent="0.3">
      <c r="A394" s="62"/>
      <c r="B394" s="63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  <c r="AG394" s="62"/>
      <c r="AH394" s="62"/>
      <c r="AI394" s="62"/>
    </row>
    <row r="395" spans="1:35" ht="14.25" customHeight="1" x14ac:dyDescent="0.3">
      <c r="A395" s="62"/>
      <c r="B395" s="63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  <c r="AG395" s="62"/>
      <c r="AH395" s="62"/>
      <c r="AI395" s="62"/>
    </row>
    <row r="396" spans="1:35" ht="14.25" customHeight="1" x14ac:dyDescent="0.3">
      <c r="A396" s="62"/>
      <c r="B396" s="63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  <c r="AG396" s="62"/>
      <c r="AH396" s="62"/>
      <c r="AI396" s="62"/>
    </row>
    <row r="397" spans="1:35" ht="14.25" customHeight="1" x14ac:dyDescent="0.3">
      <c r="A397" s="62"/>
      <c r="B397" s="63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  <c r="AG397" s="62"/>
      <c r="AH397" s="62"/>
      <c r="AI397" s="62"/>
    </row>
    <row r="398" spans="1:35" ht="14.25" customHeight="1" x14ac:dyDescent="0.3">
      <c r="A398" s="62"/>
      <c r="B398" s="63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  <c r="AG398" s="62"/>
      <c r="AH398" s="62"/>
      <c r="AI398" s="62"/>
    </row>
    <row r="399" spans="1:35" ht="14.25" customHeight="1" x14ac:dyDescent="0.3">
      <c r="A399" s="62"/>
      <c r="B399" s="63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</row>
    <row r="400" spans="1:35" ht="14.25" customHeight="1" x14ac:dyDescent="0.3">
      <c r="A400" s="62"/>
      <c r="B400" s="63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</row>
    <row r="401" spans="1:35" ht="14.25" customHeight="1" x14ac:dyDescent="0.3">
      <c r="A401" s="62"/>
      <c r="B401" s="63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</row>
    <row r="402" spans="1:35" ht="14.25" customHeight="1" x14ac:dyDescent="0.3">
      <c r="A402" s="62"/>
      <c r="B402" s="63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  <c r="AG402" s="62"/>
      <c r="AH402" s="62"/>
      <c r="AI402" s="62"/>
    </row>
    <row r="403" spans="1:35" ht="14.25" customHeight="1" x14ac:dyDescent="0.3">
      <c r="A403" s="62"/>
      <c r="B403" s="63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</row>
    <row r="404" spans="1:35" ht="14.25" customHeight="1" x14ac:dyDescent="0.3">
      <c r="A404" s="62"/>
      <c r="B404" s="63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  <c r="AG404" s="62"/>
      <c r="AH404" s="62"/>
      <c r="AI404" s="62"/>
    </row>
    <row r="405" spans="1:35" ht="14.25" customHeight="1" x14ac:dyDescent="0.3">
      <c r="A405" s="62"/>
      <c r="B405" s="63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  <c r="AH405" s="62"/>
      <c r="AI405" s="62"/>
    </row>
    <row r="406" spans="1:35" ht="14.25" customHeight="1" x14ac:dyDescent="0.3">
      <c r="A406" s="62"/>
      <c r="B406" s="63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</row>
    <row r="407" spans="1:35" ht="14.25" customHeight="1" x14ac:dyDescent="0.3">
      <c r="A407" s="62"/>
      <c r="B407" s="63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</row>
    <row r="408" spans="1:35" ht="14.25" customHeight="1" x14ac:dyDescent="0.3">
      <c r="A408" s="62"/>
      <c r="B408" s="63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  <c r="AH408" s="62"/>
      <c r="AI408" s="62"/>
    </row>
    <row r="409" spans="1:35" ht="14.25" customHeight="1" x14ac:dyDescent="0.3">
      <c r="A409" s="62"/>
      <c r="B409" s="63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</row>
    <row r="410" spans="1:35" ht="14.25" customHeight="1" x14ac:dyDescent="0.3">
      <c r="A410" s="62"/>
      <c r="B410" s="63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</row>
    <row r="411" spans="1:35" ht="14.25" customHeight="1" x14ac:dyDescent="0.3">
      <c r="A411" s="62"/>
      <c r="B411" s="63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</row>
    <row r="412" spans="1:35" ht="14.25" customHeight="1" x14ac:dyDescent="0.3">
      <c r="A412" s="62"/>
      <c r="B412" s="63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  <c r="AG412" s="62"/>
      <c r="AH412" s="62"/>
      <c r="AI412" s="62"/>
    </row>
    <row r="413" spans="1:35" ht="14.25" customHeight="1" x14ac:dyDescent="0.3">
      <c r="A413" s="62"/>
      <c r="B413" s="63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  <c r="AG413" s="62"/>
      <c r="AH413" s="62"/>
      <c r="AI413" s="62"/>
    </row>
    <row r="414" spans="1:35" ht="14.25" customHeight="1" x14ac:dyDescent="0.3">
      <c r="A414" s="62"/>
      <c r="B414" s="63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</row>
    <row r="415" spans="1:35" ht="14.25" customHeight="1" x14ac:dyDescent="0.3">
      <c r="A415" s="62"/>
      <c r="B415" s="63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</row>
    <row r="416" spans="1:35" ht="14.25" customHeight="1" x14ac:dyDescent="0.3">
      <c r="A416" s="62"/>
      <c r="B416" s="63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  <c r="AG416" s="62"/>
      <c r="AH416" s="62"/>
      <c r="AI416" s="62"/>
    </row>
    <row r="417" spans="1:35" ht="14.25" customHeight="1" x14ac:dyDescent="0.3">
      <c r="A417" s="62"/>
      <c r="B417" s="63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  <c r="AH417" s="62"/>
      <c r="AI417" s="62"/>
    </row>
    <row r="418" spans="1:35" ht="14.25" customHeight="1" x14ac:dyDescent="0.3">
      <c r="A418" s="62"/>
      <c r="B418" s="63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  <c r="AH418" s="62"/>
      <c r="AI418" s="62"/>
    </row>
    <row r="419" spans="1:35" ht="14.25" customHeight="1" x14ac:dyDescent="0.3">
      <c r="A419" s="62"/>
      <c r="B419" s="63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  <c r="AG419" s="62"/>
      <c r="AH419" s="62"/>
      <c r="AI419" s="62"/>
    </row>
    <row r="420" spans="1:35" ht="14.25" customHeight="1" x14ac:dyDescent="0.3">
      <c r="A420" s="62"/>
      <c r="B420" s="63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  <c r="AG420" s="62"/>
      <c r="AH420" s="62"/>
      <c r="AI420" s="62"/>
    </row>
    <row r="421" spans="1:35" ht="14.25" customHeight="1" x14ac:dyDescent="0.3">
      <c r="A421" s="62"/>
      <c r="B421" s="63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  <c r="AG421" s="62"/>
      <c r="AH421" s="62"/>
      <c r="AI421" s="62"/>
    </row>
    <row r="422" spans="1:35" ht="14.25" customHeight="1" x14ac:dyDescent="0.3">
      <c r="A422" s="62"/>
      <c r="B422" s="63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  <c r="AG422" s="62"/>
      <c r="AH422" s="62"/>
      <c r="AI422" s="62"/>
    </row>
    <row r="423" spans="1:35" ht="14.25" customHeight="1" x14ac:dyDescent="0.3">
      <c r="A423" s="62"/>
      <c r="B423" s="63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  <c r="AG423" s="62"/>
      <c r="AH423" s="62"/>
      <c r="AI423" s="62"/>
    </row>
    <row r="424" spans="1:35" ht="14.25" customHeight="1" x14ac:dyDescent="0.3">
      <c r="A424" s="62"/>
      <c r="B424" s="63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  <c r="AG424" s="62"/>
      <c r="AH424" s="62"/>
      <c r="AI424" s="62"/>
    </row>
    <row r="425" spans="1:35" ht="14.25" customHeight="1" x14ac:dyDescent="0.3">
      <c r="A425" s="62"/>
      <c r="B425" s="63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  <c r="AG425" s="62"/>
      <c r="AH425" s="62"/>
      <c r="AI425" s="62"/>
    </row>
    <row r="426" spans="1:35" ht="14.25" customHeight="1" x14ac:dyDescent="0.3">
      <c r="A426" s="62"/>
      <c r="B426" s="63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  <c r="AG426" s="62"/>
      <c r="AH426" s="62"/>
      <c r="AI426" s="62"/>
    </row>
    <row r="427" spans="1:35" ht="14.25" customHeight="1" x14ac:dyDescent="0.3">
      <c r="A427" s="62"/>
      <c r="B427" s="63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  <c r="AG427" s="62"/>
      <c r="AH427" s="62"/>
      <c r="AI427" s="62"/>
    </row>
    <row r="428" spans="1:35" ht="14.25" customHeight="1" x14ac:dyDescent="0.3">
      <c r="A428" s="62"/>
      <c r="B428" s="63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  <c r="AG428" s="62"/>
      <c r="AH428" s="62"/>
      <c r="AI428" s="62"/>
    </row>
    <row r="429" spans="1:35" ht="14.25" customHeight="1" x14ac:dyDescent="0.3">
      <c r="A429" s="62"/>
      <c r="B429" s="63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  <c r="AG429" s="62"/>
      <c r="AH429" s="62"/>
      <c r="AI429" s="62"/>
    </row>
    <row r="430" spans="1:35" ht="14.25" customHeight="1" x14ac:dyDescent="0.3">
      <c r="A430" s="62"/>
      <c r="B430" s="63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  <c r="AH430" s="62"/>
      <c r="AI430" s="62"/>
    </row>
    <row r="431" spans="1:35" ht="14.25" customHeight="1" x14ac:dyDescent="0.3">
      <c r="A431" s="62"/>
      <c r="B431" s="63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  <c r="AG431" s="62"/>
      <c r="AH431" s="62"/>
      <c r="AI431" s="62"/>
    </row>
    <row r="432" spans="1:35" ht="14.25" customHeight="1" x14ac:dyDescent="0.3">
      <c r="A432" s="62"/>
      <c r="B432" s="63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  <c r="AG432" s="62"/>
      <c r="AH432" s="62"/>
      <c r="AI432" s="62"/>
    </row>
    <row r="433" spans="1:35" ht="14.25" customHeight="1" x14ac:dyDescent="0.3">
      <c r="A433" s="62"/>
      <c r="B433" s="63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  <c r="AG433" s="62"/>
      <c r="AH433" s="62"/>
      <c r="AI433" s="62"/>
    </row>
    <row r="434" spans="1:35" ht="14.25" customHeight="1" x14ac:dyDescent="0.3">
      <c r="A434" s="62"/>
      <c r="B434" s="63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  <c r="AG434" s="62"/>
      <c r="AH434" s="62"/>
      <c r="AI434" s="62"/>
    </row>
    <row r="435" spans="1:35" ht="14.25" customHeight="1" x14ac:dyDescent="0.3">
      <c r="A435" s="62"/>
      <c r="B435" s="63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  <c r="AG435" s="62"/>
      <c r="AH435" s="62"/>
      <c r="AI435" s="62"/>
    </row>
    <row r="436" spans="1:35" ht="14.25" customHeight="1" x14ac:dyDescent="0.3">
      <c r="A436" s="62"/>
      <c r="B436" s="63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  <c r="AG436" s="62"/>
      <c r="AH436" s="62"/>
      <c r="AI436" s="62"/>
    </row>
    <row r="437" spans="1:35" ht="14.25" customHeight="1" x14ac:dyDescent="0.3">
      <c r="A437" s="62"/>
      <c r="B437" s="63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  <c r="AG437" s="62"/>
      <c r="AH437" s="62"/>
      <c r="AI437" s="62"/>
    </row>
    <row r="438" spans="1:35" ht="14.25" customHeight="1" x14ac:dyDescent="0.3">
      <c r="A438" s="62"/>
      <c r="B438" s="63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  <c r="AG438" s="62"/>
      <c r="AH438" s="62"/>
      <c r="AI438" s="62"/>
    </row>
    <row r="439" spans="1:35" ht="14.25" customHeight="1" x14ac:dyDescent="0.3">
      <c r="A439" s="62"/>
      <c r="B439" s="63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  <c r="AG439" s="62"/>
      <c r="AH439" s="62"/>
      <c r="AI439" s="62"/>
    </row>
    <row r="440" spans="1:35" ht="14.25" customHeight="1" x14ac:dyDescent="0.3">
      <c r="A440" s="62"/>
      <c r="B440" s="63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  <c r="AH440" s="62"/>
      <c r="AI440" s="62"/>
    </row>
    <row r="441" spans="1:35" ht="14.25" customHeight="1" x14ac:dyDescent="0.3">
      <c r="A441" s="62"/>
      <c r="B441" s="63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</row>
    <row r="442" spans="1:35" ht="14.25" customHeight="1" x14ac:dyDescent="0.3">
      <c r="A442" s="62"/>
      <c r="B442" s="63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</row>
    <row r="443" spans="1:35" ht="14.25" customHeight="1" x14ac:dyDescent="0.3">
      <c r="A443" s="62"/>
      <c r="B443" s="63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</row>
    <row r="444" spans="1:35" ht="14.25" customHeight="1" x14ac:dyDescent="0.3">
      <c r="A444" s="62"/>
      <c r="B444" s="63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</row>
    <row r="445" spans="1:35" ht="14.25" customHeight="1" x14ac:dyDescent="0.3">
      <c r="A445" s="62"/>
      <c r="B445" s="63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62"/>
    </row>
    <row r="446" spans="1:35" ht="14.25" customHeight="1" x14ac:dyDescent="0.3">
      <c r="A446" s="62"/>
      <c r="B446" s="63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  <c r="AG446" s="62"/>
      <c r="AH446" s="62"/>
      <c r="AI446" s="62"/>
    </row>
    <row r="447" spans="1:35" ht="14.25" customHeight="1" x14ac:dyDescent="0.3">
      <c r="A447" s="62"/>
      <c r="B447" s="63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  <c r="AG447" s="62"/>
      <c r="AH447" s="62"/>
      <c r="AI447" s="62"/>
    </row>
    <row r="448" spans="1:35" ht="14.25" customHeight="1" x14ac:dyDescent="0.3">
      <c r="A448" s="62"/>
      <c r="B448" s="63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  <c r="AG448" s="62"/>
      <c r="AH448" s="62"/>
      <c r="AI448" s="62"/>
    </row>
    <row r="449" spans="1:35" ht="14.25" customHeight="1" x14ac:dyDescent="0.3">
      <c r="A449" s="62"/>
      <c r="B449" s="63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</row>
    <row r="450" spans="1:35" ht="14.25" customHeight="1" x14ac:dyDescent="0.3">
      <c r="A450" s="62"/>
      <c r="B450" s="63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</row>
    <row r="451" spans="1:35" ht="14.25" customHeight="1" x14ac:dyDescent="0.3">
      <c r="A451" s="62"/>
      <c r="B451" s="63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  <c r="AG451" s="62"/>
      <c r="AH451" s="62"/>
      <c r="AI451" s="62"/>
    </row>
    <row r="452" spans="1:35" ht="14.25" customHeight="1" x14ac:dyDescent="0.3">
      <c r="A452" s="62"/>
      <c r="B452" s="63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  <c r="AG452" s="62"/>
      <c r="AH452" s="62"/>
      <c r="AI452" s="62"/>
    </row>
    <row r="453" spans="1:35" ht="14.25" customHeight="1" x14ac:dyDescent="0.3">
      <c r="A453" s="62"/>
      <c r="B453" s="63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  <c r="AG453" s="62"/>
      <c r="AH453" s="62"/>
      <c r="AI453" s="62"/>
    </row>
    <row r="454" spans="1:35" ht="14.25" customHeight="1" x14ac:dyDescent="0.3">
      <c r="A454" s="62"/>
      <c r="B454" s="63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  <c r="AG454" s="62"/>
      <c r="AH454" s="62"/>
      <c r="AI454" s="62"/>
    </row>
    <row r="455" spans="1:35" ht="14.25" customHeight="1" x14ac:dyDescent="0.3">
      <c r="A455" s="62"/>
      <c r="B455" s="63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  <c r="AG455" s="62"/>
      <c r="AH455" s="62"/>
      <c r="AI455" s="62"/>
    </row>
    <row r="456" spans="1:35" ht="14.25" customHeight="1" x14ac:dyDescent="0.3">
      <c r="A456" s="62"/>
      <c r="B456" s="63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  <c r="AH456" s="62"/>
      <c r="AI456" s="62"/>
    </row>
    <row r="457" spans="1:35" ht="14.25" customHeight="1" x14ac:dyDescent="0.3">
      <c r="A457" s="62"/>
      <c r="B457" s="63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</row>
    <row r="458" spans="1:35" ht="14.25" customHeight="1" x14ac:dyDescent="0.3">
      <c r="A458" s="62"/>
      <c r="B458" s="63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  <c r="AG458" s="62"/>
      <c r="AH458" s="62"/>
      <c r="AI458" s="62"/>
    </row>
    <row r="459" spans="1:35" ht="14.25" customHeight="1" x14ac:dyDescent="0.3">
      <c r="A459" s="62"/>
      <c r="B459" s="63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  <c r="AG459" s="62"/>
      <c r="AH459" s="62"/>
      <c r="AI459" s="62"/>
    </row>
    <row r="460" spans="1:35" ht="14.25" customHeight="1" x14ac:dyDescent="0.3">
      <c r="A460" s="62"/>
      <c r="B460" s="63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  <c r="AG460" s="62"/>
      <c r="AH460" s="62"/>
      <c r="AI460" s="62"/>
    </row>
    <row r="461" spans="1:35" ht="14.25" customHeight="1" x14ac:dyDescent="0.3">
      <c r="A461" s="62"/>
      <c r="B461" s="63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</row>
    <row r="462" spans="1:35" ht="14.25" customHeight="1" x14ac:dyDescent="0.3">
      <c r="A462" s="62"/>
      <c r="B462" s="63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62"/>
      <c r="AF462" s="62"/>
      <c r="AG462" s="62"/>
      <c r="AH462" s="62"/>
      <c r="AI462" s="62"/>
    </row>
    <row r="463" spans="1:35" ht="14.25" customHeight="1" x14ac:dyDescent="0.3">
      <c r="A463" s="62"/>
      <c r="B463" s="63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  <c r="AG463" s="62"/>
      <c r="AH463" s="62"/>
      <c r="AI463" s="62"/>
    </row>
    <row r="464" spans="1:35" ht="14.25" customHeight="1" x14ac:dyDescent="0.3">
      <c r="A464" s="62"/>
      <c r="B464" s="63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2"/>
      <c r="AG464" s="62"/>
      <c r="AH464" s="62"/>
      <c r="AI464" s="62"/>
    </row>
    <row r="465" spans="1:35" ht="14.25" customHeight="1" x14ac:dyDescent="0.3">
      <c r="A465" s="62"/>
      <c r="B465" s="63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2"/>
      <c r="AG465" s="62"/>
      <c r="AH465" s="62"/>
      <c r="AI465" s="62"/>
    </row>
    <row r="466" spans="1:35" ht="14.25" customHeight="1" x14ac:dyDescent="0.3">
      <c r="A466" s="62"/>
      <c r="B466" s="63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  <c r="AG466" s="62"/>
      <c r="AH466" s="62"/>
      <c r="AI466" s="62"/>
    </row>
    <row r="467" spans="1:35" ht="14.25" customHeight="1" x14ac:dyDescent="0.3">
      <c r="A467" s="62"/>
      <c r="B467" s="63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2"/>
      <c r="AG467" s="62"/>
      <c r="AH467" s="62"/>
      <c r="AI467" s="62"/>
    </row>
    <row r="468" spans="1:35" ht="14.25" customHeight="1" x14ac:dyDescent="0.3">
      <c r="A468" s="62"/>
      <c r="B468" s="63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2"/>
      <c r="AG468" s="62"/>
      <c r="AH468" s="62"/>
      <c r="AI468" s="62"/>
    </row>
    <row r="469" spans="1:35" ht="14.25" customHeight="1" x14ac:dyDescent="0.3">
      <c r="A469" s="62"/>
      <c r="B469" s="63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  <c r="AG469" s="62"/>
      <c r="AH469" s="62"/>
      <c r="AI469" s="62"/>
    </row>
    <row r="470" spans="1:35" ht="14.25" customHeight="1" x14ac:dyDescent="0.3">
      <c r="A470" s="62"/>
      <c r="B470" s="63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  <c r="AG470" s="62"/>
      <c r="AH470" s="62"/>
      <c r="AI470" s="62"/>
    </row>
    <row r="471" spans="1:35" ht="14.25" customHeight="1" x14ac:dyDescent="0.3">
      <c r="A471" s="62"/>
      <c r="B471" s="63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  <c r="AG471" s="62"/>
      <c r="AH471" s="62"/>
      <c r="AI471" s="62"/>
    </row>
    <row r="472" spans="1:35" ht="14.25" customHeight="1" x14ac:dyDescent="0.3">
      <c r="A472" s="62"/>
      <c r="B472" s="63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  <c r="AG472" s="62"/>
      <c r="AH472" s="62"/>
      <c r="AI472" s="62"/>
    </row>
    <row r="473" spans="1:35" ht="14.25" customHeight="1" x14ac:dyDescent="0.3">
      <c r="A473" s="62"/>
      <c r="B473" s="63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  <c r="AG473" s="62"/>
      <c r="AH473" s="62"/>
      <c r="AI473" s="62"/>
    </row>
    <row r="474" spans="1:35" ht="14.25" customHeight="1" x14ac:dyDescent="0.3">
      <c r="A474" s="62"/>
      <c r="B474" s="63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2"/>
      <c r="AG474" s="62"/>
      <c r="AH474" s="62"/>
      <c r="AI474" s="62"/>
    </row>
    <row r="475" spans="1:35" ht="14.25" customHeight="1" x14ac:dyDescent="0.3">
      <c r="A475" s="62"/>
      <c r="B475" s="63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  <c r="AG475" s="62"/>
      <c r="AH475" s="62"/>
      <c r="AI475" s="62"/>
    </row>
    <row r="476" spans="1:35" ht="14.25" customHeight="1" x14ac:dyDescent="0.3">
      <c r="A476" s="62"/>
      <c r="B476" s="63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2"/>
      <c r="AG476" s="62"/>
      <c r="AH476" s="62"/>
      <c r="AI476" s="62"/>
    </row>
    <row r="477" spans="1:35" ht="14.25" customHeight="1" x14ac:dyDescent="0.3">
      <c r="A477" s="62"/>
      <c r="B477" s="63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2"/>
      <c r="AG477" s="62"/>
      <c r="AH477" s="62"/>
      <c r="AI477" s="62"/>
    </row>
    <row r="478" spans="1:35" ht="14.25" customHeight="1" x14ac:dyDescent="0.3">
      <c r="A478" s="62"/>
      <c r="B478" s="63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  <c r="AG478" s="62"/>
      <c r="AH478" s="62"/>
      <c r="AI478" s="62"/>
    </row>
    <row r="479" spans="1:35" ht="14.25" customHeight="1" x14ac:dyDescent="0.3">
      <c r="A479" s="62"/>
      <c r="B479" s="63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  <c r="AG479" s="62"/>
      <c r="AH479" s="62"/>
      <c r="AI479" s="62"/>
    </row>
    <row r="480" spans="1:35" ht="14.25" customHeight="1" x14ac:dyDescent="0.3">
      <c r="A480" s="62"/>
      <c r="B480" s="63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  <c r="AG480" s="62"/>
      <c r="AH480" s="62"/>
      <c r="AI480" s="62"/>
    </row>
    <row r="481" spans="1:35" ht="14.25" customHeight="1" x14ac:dyDescent="0.3">
      <c r="A481" s="62"/>
      <c r="B481" s="63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2"/>
      <c r="AG481" s="62"/>
      <c r="AH481" s="62"/>
      <c r="AI481" s="62"/>
    </row>
    <row r="482" spans="1:35" ht="14.25" customHeight="1" x14ac:dyDescent="0.3">
      <c r="A482" s="62"/>
      <c r="B482" s="63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</row>
    <row r="483" spans="1:35" ht="14.25" customHeight="1" x14ac:dyDescent="0.3">
      <c r="A483" s="62"/>
      <c r="B483" s="63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2"/>
      <c r="AG483" s="62"/>
      <c r="AH483" s="62"/>
      <c r="AI483" s="62"/>
    </row>
    <row r="484" spans="1:35" ht="14.25" customHeight="1" x14ac:dyDescent="0.3">
      <c r="A484" s="62"/>
      <c r="B484" s="63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2"/>
      <c r="AG484" s="62"/>
      <c r="AH484" s="62"/>
      <c r="AI484" s="62"/>
    </row>
    <row r="485" spans="1:35" ht="14.25" customHeight="1" x14ac:dyDescent="0.3">
      <c r="A485" s="62"/>
      <c r="B485" s="63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  <c r="AG485" s="62"/>
      <c r="AH485" s="62"/>
      <c r="AI485" s="62"/>
    </row>
    <row r="486" spans="1:35" ht="14.25" customHeight="1" x14ac:dyDescent="0.3">
      <c r="A486" s="62"/>
      <c r="B486" s="63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  <c r="AG486" s="62"/>
      <c r="AH486" s="62"/>
      <c r="AI486" s="62"/>
    </row>
    <row r="487" spans="1:35" ht="14.25" customHeight="1" x14ac:dyDescent="0.3">
      <c r="A487" s="62"/>
      <c r="B487" s="63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  <c r="AG487" s="62"/>
      <c r="AH487" s="62"/>
      <c r="AI487" s="62"/>
    </row>
    <row r="488" spans="1:35" ht="14.25" customHeight="1" x14ac:dyDescent="0.3">
      <c r="A488" s="62"/>
      <c r="B488" s="63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  <c r="AG488" s="62"/>
      <c r="AH488" s="62"/>
      <c r="AI488" s="62"/>
    </row>
    <row r="489" spans="1:35" ht="14.25" customHeight="1" x14ac:dyDescent="0.3">
      <c r="A489" s="62"/>
      <c r="B489" s="63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2"/>
      <c r="AG489" s="62"/>
      <c r="AH489" s="62"/>
      <c r="AI489" s="62"/>
    </row>
    <row r="490" spans="1:35" ht="14.25" customHeight="1" x14ac:dyDescent="0.3">
      <c r="A490" s="62"/>
      <c r="B490" s="63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62"/>
    </row>
    <row r="491" spans="1:35" ht="14.25" customHeight="1" x14ac:dyDescent="0.3">
      <c r="A491" s="62"/>
      <c r="B491" s="63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  <c r="AG491" s="62"/>
      <c r="AH491" s="62"/>
      <c r="AI491" s="62"/>
    </row>
    <row r="492" spans="1:35" ht="14.25" customHeight="1" x14ac:dyDescent="0.3">
      <c r="A492" s="62"/>
      <c r="B492" s="63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  <c r="AG492" s="62"/>
      <c r="AH492" s="62"/>
      <c r="AI492" s="62"/>
    </row>
    <row r="493" spans="1:35" ht="14.25" customHeight="1" x14ac:dyDescent="0.3">
      <c r="A493" s="62"/>
      <c r="B493" s="63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  <c r="AG493" s="62"/>
      <c r="AH493" s="62"/>
      <c r="AI493" s="62"/>
    </row>
    <row r="494" spans="1:35" ht="14.25" customHeight="1" x14ac:dyDescent="0.3">
      <c r="A494" s="62"/>
      <c r="B494" s="63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  <c r="AG494" s="62"/>
      <c r="AH494" s="62"/>
      <c r="AI494" s="62"/>
    </row>
    <row r="495" spans="1:35" ht="14.25" customHeight="1" x14ac:dyDescent="0.3">
      <c r="A495" s="62"/>
      <c r="B495" s="63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  <c r="AG495" s="62"/>
      <c r="AH495" s="62"/>
      <c r="AI495" s="62"/>
    </row>
    <row r="496" spans="1:35" ht="14.25" customHeight="1" x14ac:dyDescent="0.3">
      <c r="A496" s="62"/>
      <c r="B496" s="63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2"/>
      <c r="AG496" s="62"/>
      <c r="AH496" s="62"/>
      <c r="AI496" s="62"/>
    </row>
    <row r="497" spans="1:35" ht="14.25" customHeight="1" x14ac:dyDescent="0.3">
      <c r="A497" s="62"/>
      <c r="B497" s="63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2"/>
      <c r="AG497" s="62"/>
      <c r="AH497" s="62"/>
      <c r="AI497" s="62"/>
    </row>
    <row r="498" spans="1:35" ht="14.25" customHeight="1" x14ac:dyDescent="0.3">
      <c r="A498" s="62"/>
      <c r="B498" s="63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  <c r="AG498" s="62"/>
      <c r="AH498" s="62"/>
      <c r="AI498" s="62"/>
    </row>
    <row r="499" spans="1:35" ht="14.25" customHeight="1" x14ac:dyDescent="0.3">
      <c r="A499" s="62"/>
      <c r="B499" s="63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2"/>
      <c r="AG499" s="62"/>
      <c r="AH499" s="62"/>
      <c r="AI499" s="62"/>
    </row>
    <row r="500" spans="1:35" ht="14.25" customHeight="1" x14ac:dyDescent="0.3">
      <c r="A500" s="62"/>
      <c r="B500" s="63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  <c r="AG500" s="62"/>
      <c r="AH500" s="62"/>
      <c r="AI500" s="62"/>
    </row>
    <row r="501" spans="1:35" ht="14.25" customHeight="1" x14ac:dyDescent="0.3">
      <c r="A501" s="62"/>
      <c r="B501" s="63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  <c r="AG501" s="62"/>
      <c r="AH501" s="62"/>
      <c r="AI501" s="62"/>
    </row>
    <row r="502" spans="1:35" ht="14.25" customHeight="1" x14ac:dyDescent="0.3">
      <c r="A502" s="62"/>
      <c r="B502" s="63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  <c r="AG502" s="62"/>
      <c r="AH502" s="62"/>
      <c r="AI502" s="62"/>
    </row>
    <row r="503" spans="1:35" ht="14.25" customHeight="1" x14ac:dyDescent="0.3">
      <c r="A503" s="62"/>
      <c r="B503" s="63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  <c r="AG503" s="62"/>
      <c r="AH503" s="62"/>
      <c r="AI503" s="62"/>
    </row>
    <row r="504" spans="1:35" ht="14.25" customHeight="1" x14ac:dyDescent="0.3">
      <c r="A504" s="62"/>
      <c r="B504" s="63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2"/>
      <c r="AG504" s="62"/>
      <c r="AH504" s="62"/>
      <c r="AI504" s="62"/>
    </row>
    <row r="505" spans="1:35" ht="14.25" customHeight="1" x14ac:dyDescent="0.3">
      <c r="A505" s="62"/>
      <c r="B505" s="63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2"/>
      <c r="AG505" s="62"/>
      <c r="AH505" s="62"/>
      <c r="AI505" s="62"/>
    </row>
    <row r="506" spans="1:35" ht="14.25" customHeight="1" x14ac:dyDescent="0.3">
      <c r="A506" s="62"/>
      <c r="B506" s="63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2"/>
      <c r="AG506" s="62"/>
      <c r="AH506" s="62"/>
      <c r="AI506" s="62"/>
    </row>
    <row r="507" spans="1:35" ht="14.25" customHeight="1" x14ac:dyDescent="0.3">
      <c r="A507" s="62"/>
      <c r="B507" s="63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2"/>
      <c r="AG507" s="62"/>
      <c r="AH507" s="62"/>
      <c r="AI507" s="62"/>
    </row>
    <row r="508" spans="1:35" ht="14.25" customHeight="1" x14ac:dyDescent="0.3">
      <c r="A508" s="62"/>
      <c r="B508" s="63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2"/>
      <c r="AG508" s="62"/>
      <c r="AH508" s="62"/>
      <c r="AI508" s="62"/>
    </row>
    <row r="509" spans="1:35" ht="14.25" customHeight="1" x14ac:dyDescent="0.3">
      <c r="A509" s="62"/>
      <c r="B509" s="63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2"/>
      <c r="AG509" s="62"/>
      <c r="AH509" s="62"/>
      <c r="AI509" s="62"/>
    </row>
    <row r="510" spans="1:35" ht="14.25" customHeight="1" x14ac:dyDescent="0.3">
      <c r="A510" s="62"/>
      <c r="B510" s="63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2"/>
      <c r="AG510" s="62"/>
      <c r="AH510" s="62"/>
      <c r="AI510" s="62"/>
    </row>
    <row r="511" spans="1:35" ht="14.25" customHeight="1" x14ac:dyDescent="0.3">
      <c r="A511" s="62"/>
      <c r="B511" s="63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  <c r="AG511" s="62"/>
      <c r="AH511" s="62"/>
      <c r="AI511" s="62"/>
    </row>
    <row r="512" spans="1:35" ht="14.25" customHeight="1" x14ac:dyDescent="0.3">
      <c r="A512" s="62"/>
      <c r="B512" s="63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  <c r="AG512" s="62"/>
      <c r="AH512" s="62"/>
      <c r="AI512" s="62"/>
    </row>
    <row r="513" spans="1:35" ht="14.25" customHeight="1" x14ac:dyDescent="0.3">
      <c r="A513" s="62"/>
      <c r="B513" s="63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  <c r="AG513" s="62"/>
      <c r="AH513" s="62"/>
      <c r="AI513" s="62"/>
    </row>
    <row r="514" spans="1:35" ht="14.25" customHeight="1" x14ac:dyDescent="0.3">
      <c r="A514" s="62"/>
      <c r="B514" s="63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  <c r="AG514" s="62"/>
      <c r="AH514" s="62"/>
      <c r="AI514" s="62"/>
    </row>
    <row r="515" spans="1:35" ht="14.25" customHeight="1" x14ac:dyDescent="0.3">
      <c r="A515" s="62"/>
      <c r="B515" s="63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  <c r="AG515" s="62"/>
      <c r="AH515" s="62"/>
      <c r="AI515" s="62"/>
    </row>
    <row r="516" spans="1:35" ht="14.25" customHeight="1" x14ac:dyDescent="0.3">
      <c r="A516" s="62"/>
      <c r="B516" s="63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  <c r="AG516" s="62"/>
      <c r="AH516" s="62"/>
      <c r="AI516" s="62"/>
    </row>
    <row r="517" spans="1:35" ht="14.25" customHeight="1" x14ac:dyDescent="0.3">
      <c r="A517" s="62"/>
      <c r="B517" s="63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  <c r="AG517" s="62"/>
      <c r="AH517" s="62"/>
      <c r="AI517" s="62"/>
    </row>
    <row r="518" spans="1:35" ht="14.25" customHeight="1" x14ac:dyDescent="0.3">
      <c r="A518" s="62"/>
      <c r="B518" s="63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  <c r="AG518" s="62"/>
      <c r="AH518" s="62"/>
      <c r="AI518" s="62"/>
    </row>
    <row r="519" spans="1:35" ht="14.25" customHeight="1" x14ac:dyDescent="0.3">
      <c r="A519" s="62"/>
      <c r="B519" s="63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  <c r="AG519" s="62"/>
      <c r="AH519" s="62"/>
      <c r="AI519" s="62"/>
    </row>
    <row r="520" spans="1:35" ht="14.25" customHeight="1" x14ac:dyDescent="0.3">
      <c r="A520" s="62"/>
      <c r="B520" s="63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  <c r="AG520" s="62"/>
      <c r="AH520" s="62"/>
      <c r="AI520" s="62"/>
    </row>
    <row r="521" spans="1:35" ht="14.25" customHeight="1" x14ac:dyDescent="0.3">
      <c r="A521" s="62"/>
      <c r="B521" s="63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  <c r="AG521" s="62"/>
      <c r="AH521" s="62"/>
      <c r="AI521" s="62"/>
    </row>
    <row r="522" spans="1:35" ht="14.25" customHeight="1" x14ac:dyDescent="0.3">
      <c r="A522" s="62"/>
      <c r="B522" s="63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  <c r="AG522" s="62"/>
      <c r="AH522" s="62"/>
      <c r="AI522" s="62"/>
    </row>
    <row r="523" spans="1:35" ht="14.25" customHeight="1" x14ac:dyDescent="0.3">
      <c r="A523" s="62"/>
      <c r="B523" s="63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  <c r="AG523" s="62"/>
      <c r="AH523" s="62"/>
      <c r="AI523" s="62"/>
    </row>
    <row r="524" spans="1:35" ht="14.25" customHeight="1" x14ac:dyDescent="0.3">
      <c r="A524" s="62"/>
      <c r="B524" s="63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  <c r="AG524" s="62"/>
      <c r="AH524" s="62"/>
      <c r="AI524" s="62"/>
    </row>
    <row r="525" spans="1:35" ht="14.25" customHeight="1" x14ac:dyDescent="0.3">
      <c r="A525" s="62"/>
      <c r="B525" s="63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  <c r="AG525" s="62"/>
      <c r="AH525" s="62"/>
      <c r="AI525" s="62"/>
    </row>
    <row r="526" spans="1:35" ht="14.25" customHeight="1" x14ac:dyDescent="0.3">
      <c r="A526" s="62"/>
      <c r="B526" s="63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  <c r="AG526" s="62"/>
      <c r="AH526" s="62"/>
      <c r="AI526" s="62"/>
    </row>
    <row r="527" spans="1:35" ht="14.25" customHeight="1" x14ac:dyDescent="0.3">
      <c r="A527" s="62"/>
      <c r="B527" s="63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  <c r="AG527" s="62"/>
      <c r="AH527" s="62"/>
      <c r="AI527" s="62"/>
    </row>
    <row r="528" spans="1:35" ht="14.25" customHeight="1" x14ac:dyDescent="0.3">
      <c r="A528" s="62"/>
      <c r="B528" s="63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  <c r="AG528" s="62"/>
      <c r="AH528" s="62"/>
      <c r="AI528" s="62"/>
    </row>
    <row r="529" spans="1:35" ht="14.25" customHeight="1" x14ac:dyDescent="0.3">
      <c r="A529" s="62"/>
      <c r="B529" s="63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  <c r="AG529" s="62"/>
      <c r="AH529" s="62"/>
      <c r="AI529" s="62"/>
    </row>
    <row r="530" spans="1:35" ht="14.25" customHeight="1" x14ac:dyDescent="0.3">
      <c r="A530" s="62"/>
      <c r="B530" s="63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  <c r="AG530" s="62"/>
      <c r="AH530" s="62"/>
      <c r="AI530" s="62"/>
    </row>
    <row r="531" spans="1:35" ht="14.25" customHeight="1" x14ac:dyDescent="0.3">
      <c r="A531" s="62"/>
      <c r="B531" s="63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  <c r="AG531" s="62"/>
      <c r="AH531" s="62"/>
      <c r="AI531" s="62"/>
    </row>
    <row r="532" spans="1:35" ht="14.25" customHeight="1" x14ac:dyDescent="0.3">
      <c r="A532" s="62"/>
      <c r="B532" s="63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  <c r="AG532" s="62"/>
      <c r="AH532" s="62"/>
      <c r="AI532" s="62"/>
    </row>
    <row r="533" spans="1:35" ht="14.25" customHeight="1" x14ac:dyDescent="0.3">
      <c r="A533" s="62"/>
      <c r="B533" s="63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  <c r="AG533" s="62"/>
      <c r="AH533" s="62"/>
      <c r="AI533" s="62"/>
    </row>
    <row r="534" spans="1:35" ht="14.25" customHeight="1" x14ac:dyDescent="0.3">
      <c r="A534" s="62"/>
      <c r="B534" s="63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2"/>
      <c r="AG534" s="62"/>
      <c r="AH534" s="62"/>
      <c r="AI534" s="62"/>
    </row>
    <row r="535" spans="1:35" ht="14.25" customHeight="1" x14ac:dyDescent="0.3">
      <c r="A535" s="62"/>
      <c r="B535" s="63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2"/>
      <c r="AG535" s="62"/>
      <c r="AH535" s="62"/>
      <c r="AI535" s="62"/>
    </row>
    <row r="536" spans="1:35" ht="14.25" customHeight="1" x14ac:dyDescent="0.3">
      <c r="A536" s="62"/>
      <c r="B536" s="63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2"/>
      <c r="AG536" s="62"/>
      <c r="AH536" s="62"/>
      <c r="AI536" s="62"/>
    </row>
    <row r="537" spans="1:35" ht="14.25" customHeight="1" x14ac:dyDescent="0.3">
      <c r="A537" s="62"/>
      <c r="B537" s="63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  <c r="AG537" s="62"/>
      <c r="AH537" s="62"/>
      <c r="AI537" s="62"/>
    </row>
    <row r="538" spans="1:35" ht="14.25" customHeight="1" x14ac:dyDescent="0.3">
      <c r="A538" s="62"/>
      <c r="B538" s="63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2"/>
      <c r="AG538" s="62"/>
      <c r="AH538" s="62"/>
      <c r="AI538" s="62"/>
    </row>
    <row r="539" spans="1:35" ht="14.25" customHeight="1" x14ac:dyDescent="0.3">
      <c r="A539" s="62"/>
      <c r="B539" s="63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  <c r="AG539" s="62"/>
      <c r="AH539" s="62"/>
      <c r="AI539" s="62"/>
    </row>
    <row r="540" spans="1:35" ht="14.25" customHeight="1" x14ac:dyDescent="0.3">
      <c r="A540" s="62"/>
      <c r="B540" s="63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  <c r="AG540" s="62"/>
      <c r="AH540" s="62"/>
      <c r="AI540" s="62"/>
    </row>
    <row r="541" spans="1:35" ht="14.25" customHeight="1" x14ac:dyDescent="0.3">
      <c r="A541" s="62"/>
      <c r="B541" s="63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2"/>
      <c r="AG541" s="62"/>
      <c r="AH541" s="62"/>
      <c r="AI541" s="62"/>
    </row>
    <row r="542" spans="1:35" ht="14.25" customHeight="1" x14ac:dyDescent="0.3">
      <c r="A542" s="62"/>
      <c r="B542" s="63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  <c r="AG542" s="62"/>
      <c r="AH542" s="62"/>
      <c r="AI542" s="62"/>
    </row>
    <row r="543" spans="1:35" ht="14.25" customHeight="1" x14ac:dyDescent="0.3">
      <c r="A543" s="62"/>
      <c r="B543" s="63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  <c r="AG543" s="62"/>
      <c r="AH543" s="62"/>
      <c r="AI543" s="62"/>
    </row>
    <row r="544" spans="1:35" ht="14.25" customHeight="1" x14ac:dyDescent="0.3">
      <c r="A544" s="62"/>
      <c r="B544" s="63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  <c r="AG544" s="62"/>
      <c r="AH544" s="62"/>
      <c r="AI544" s="62"/>
    </row>
    <row r="545" spans="1:35" ht="14.25" customHeight="1" x14ac:dyDescent="0.3">
      <c r="A545" s="62"/>
      <c r="B545" s="63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  <c r="AG545" s="62"/>
      <c r="AH545" s="62"/>
      <c r="AI545" s="62"/>
    </row>
    <row r="546" spans="1:35" ht="14.25" customHeight="1" x14ac:dyDescent="0.3">
      <c r="A546" s="62"/>
      <c r="B546" s="63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2"/>
      <c r="AG546" s="62"/>
      <c r="AH546" s="62"/>
      <c r="AI546" s="62"/>
    </row>
    <row r="547" spans="1:35" ht="14.25" customHeight="1" x14ac:dyDescent="0.3">
      <c r="A547" s="62"/>
      <c r="B547" s="63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  <c r="AG547" s="62"/>
      <c r="AH547" s="62"/>
      <c r="AI547" s="62"/>
    </row>
    <row r="548" spans="1:35" ht="14.25" customHeight="1" x14ac:dyDescent="0.3">
      <c r="A548" s="62"/>
      <c r="B548" s="63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  <c r="AG548" s="62"/>
      <c r="AH548" s="62"/>
      <c r="AI548" s="62"/>
    </row>
    <row r="549" spans="1:35" ht="14.25" customHeight="1" x14ac:dyDescent="0.3">
      <c r="A549" s="62"/>
      <c r="B549" s="63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2"/>
      <c r="AG549" s="62"/>
      <c r="AH549" s="62"/>
      <c r="AI549" s="62"/>
    </row>
    <row r="550" spans="1:35" ht="14.25" customHeight="1" x14ac:dyDescent="0.3">
      <c r="A550" s="62"/>
      <c r="B550" s="63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2"/>
      <c r="AG550" s="62"/>
      <c r="AH550" s="62"/>
      <c r="AI550" s="62"/>
    </row>
    <row r="551" spans="1:35" ht="14.25" customHeight="1" x14ac:dyDescent="0.3">
      <c r="A551" s="62"/>
      <c r="B551" s="63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2"/>
      <c r="AG551" s="62"/>
      <c r="AH551" s="62"/>
      <c r="AI551" s="62"/>
    </row>
    <row r="552" spans="1:35" ht="14.25" customHeight="1" x14ac:dyDescent="0.3">
      <c r="A552" s="62"/>
      <c r="B552" s="63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2"/>
      <c r="AG552" s="62"/>
      <c r="AH552" s="62"/>
      <c r="AI552" s="62"/>
    </row>
    <row r="553" spans="1:35" ht="14.25" customHeight="1" x14ac:dyDescent="0.3">
      <c r="A553" s="62"/>
      <c r="B553" s="63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  <c r="AG553" s="62"/>
      <c r="AH553" s="62"/>
      <c r="AI553" s="62"/>
    </row>
    <row r="554" spans="1:35" ht="14.25" customHeight="1" x14ac:dyDescent="0.3">
      <c r="A554" s="62"/>
      <c r="B554" s="63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  <c r="AG554" s="62"/>
      <c r="AH554" s="62"/>
      <c r="AI554" s="62"/>
    </row>
    <row r="555" spans="1:35" ht="14.25" customHeight="1" x14ac:dyDescent="0.3">
      <c r="A555" s="62"/>
      <c r="B555" s="63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  <c r="AG555" s="62"/>
      <c r="AH555" s="62"/>
      <c r="AI555" s="62"/>
    </row>
    <row r="556" spans="1:35" ht="14.25" customHeight="1" x14ac:dyDescent="0.3">
      <c r="A556" s="62"/>
      <c r="B556" s="63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2"/>
      <c r="AG556" s="62"/>
      <c r="AH556" s="62"/>
      <c r="AI556" s="62"/>
    </row>
    <row r="557" spans="1:35" ht="14.25" customHeight="1" x14ac:dyDescent="0.3">
      <c r="A557" s="62"/>
      <c r="B557" s="63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  <c r="AG557" s="62"/>
      <c r="AH557" s="62"/>
      <c r="AI557" s="62"/>
    </row>
    <row r="558" spans="1:35" ht="14.25" customHeight="1" x14ac:dyDescent="0.3">
      <c r="A558" s="62"/>
      <c r="B558" s="63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2"/>
      <c r="AG558" s="62"/>
      <c r="AH558" s="62"/>
      <c r="AI558" s="62"/>
    </row>
    <row r="559" spans="1:35" ht="14.25" customHeight="1" x14ac:dyDescent="0.3">
      <c r="A559" s="62"/>
      <c r="B559" s="63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2"/>
      <c r="AG559" s="62"/>
      <c r="AH559" s="62"/>
      <c r="AI559" s="62"/>
    </row>
    <row r="560" spans="1:35" ht="14.25" customHeight="1" x14ac:dyDescent="0.3">
      <c r="A560" s="62"/>
      <c r="B560" s="63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  <c r="AG560" s="62"/>
      <c r="AH560" s="62"/>
      <c r="AI560" s="62"/>
    </row>
    <row r="561" spans="1:35" ht="14.25" customHeight="1" x14ac:dyDescent="0.3">
      <c r="A561" s="62"/>
      <c r="B561" s="63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  <c r="AG561" s="62"/>
      <c r="AH561" s="62"/>
      <c r="AI561" s="62"/>
    </row>
    <row r="562" spans="1:35" ht="14.25" customHeight="1" x14ac:dyDescent="0.3">
      <c r="A562" s="62"/>
      <c r="B562" s="63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2"/>
      <c r="AG562" s="62"/>
      <c r="AH562" s="62"/>
      <c r="AI562" s="62"/>
    </row>
    <row r="563" spans="1:35" ht="14.25" customHeight="1" x14ac:dyDescent="0.3">
      <c r="A563" s="62"/>
      <c r="B563" s="63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2"/>
      <c r="AG563" s="62"/>
      <c r="AH563" s="62"/>
      <c r="AI563" s="62"/>
    </row>
    <row r="564" spans="1:35" ht="14.25" customHeight="1" x14ac:dyDescent="0.3">
      <c r="A564" s="62"/>
      <c r="B564" s="63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</row>
    <row r="565" spans="1:35" ht="14.25" customHeight="1" x14ac:dyDescent="0.3">
      <c r="A565" s="62"/>
      <c r="B565" s="63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2"/>
      <c r="AG565" s="62"/>
      <c r="AH565" s="62"/>
      <c r="AI565" s="62"/>
    </row>
    <row r="566" spans="1:35" ht="14.25" customHeight="1" x14ac:dyDescent="0.3">
      <c r="A566" s="62"/>
      <c r="B566" s="63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2"/>
      <c r="AG566" s="62"/>
      <c r="AH566" s="62"/>
      <c r="AI566" s="62"/>
    </row>
    <row r="567" spans="1:35" ht="14.25" customHeight="1" x14ac:dyDescent="0.3">
      <c r="A567" s="62"/>
      <c r="B567" s="63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2"/>
      <c r="AG567" s="62"/>
      <c r="AH567" s="62"/>
      <c r="AI567" s="62"/>
    </row>
    <row r="568" spans="1:35" ht="14.25" customHeight="1" x14ac:dyDescent="0.3">
      <c r="A568" s="62"/>
      <c r="B568" s="63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2"/>
      <c r="AG568" s="62"/>
      <c r="AH568" s="62"/>
      <c r="AI568" s="62"/>
    </row>
    <row r="569" spans="1:35" ht="14.25" customHeight="1" x14ac:dyDescent="0.3">
      <c r="A569" s="62"/>
      <c r="B569" s="63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  <c r="AG569" s="62"/>
      <c r="AH569" s="62"/>
      <c r="AI569" s="62"/>
    </row>
    <row r="570" spans="1:35" ht="14.25" customHeight="1" x14ac:dyDescent="0.3">
      <c r="A570" s="62"/>
      <c r="B570" s="63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  <c r="AG570" s="62"/>
      <c r="AH570" s="62"/>
      <c r="AI570" s="62"/>
    </row>
    <row r="571" spans="1:35" ht="14.25" customHeight="1" x14ac:dyDescent="0.3">
      <c r="A571" s="62"/>
      <c r="B571" s="63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  <c r="AG571" s="62"/>
      <c r="AH571" s="62"/>
      <c r="AI571" s="62"/>
    </row>
    <row r="572" spans="1:35" ht="14.25" customHeight="1" x14ac:dyDescent="0.3">
      <c r="A572" s="62"/>
      <c r="B572" s="63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2"/>
      <c r="AG572" s="62"/>
      <c r="AH572" s="62"/>
      <c r="AI572" s="62"/>
    </row>
    <row r="573" spans="1:35" ht="14.25" customHeight="1" x14ac:dyDescent="0.3">
      <c r="A573" s="62"/>
      <c r="B573" s="63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  <c r="AG573" s="62"/>
      <c r="AH573" s="62"/>
      <c r="AI573" s="62"/>
    </row>
    <row r="574" spans="1:35" ht="14.25" customHeight="1" x14ac:dyDescent="0.3">
      <c r="A574" s="62"/>
      <c r="B574" s="63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  <c r="AG574" s="62"/>
      <c r="AH574" s="62"/>
      <c r="AI574" s="62"/>
    </row>
    <row r="575" spans="1:35" ht="14.25" customHeight="1" x14ac:dyDescent="0.3">
      <c r="A575" s="62"/>
      <c r="B575" s="63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  <c r="AG575" s="62"/>
      <c r="AH575" s="62"/>
      <c r="AI575" s="62"/>
    </row>
    <row r="576" spans="1:35" ht="14.25" customHeight="1" x14ac:dyDescent="0.3">
      <c r="A576" s="62"/>
      <c r="B576" s="63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  <c r="AG576" s="62"/>
      <c r="AH576" s="62"/>
      <c r="AI576" s="62"/>
    </row>
    <row r="577" spans="1:35" ht="14.25" customHeight="1" x14ac:dyDescent="0.3">
      <c r="A577" s="62"/>
      <c r="B577" s="63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  <c r="AG577" s="62"/>
      <c r="AH577" s="62"/>
      <c r="AI577" s="62"/>
    </row>
    <row r="578" spans="1:35" ht="14.25" customHeight="1" x14ac:dyDescent="0.3">
      <c r="A578" s="62"/>
      <c r="B578" s="63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  <c r="AG578" s="62"/>
      <c r="AH578" s="62"/>
      <c r="AI578" s="62"/>
    </row>
    <row r="579" spans="1:35" ht="14.25" customHeight="1" x14ac:dyDescent="0.3">
      <c r="A579" s="62"/>
      <c r="B579" s="63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  <c r="AG579" s="62"/>
      <c r="AH579" s="62"/>
      <c r="AI579" s="62"/>
    </row>
    <row r="580" spans="1:35" ht="14.25" customHeight="1" x14ac:dyDescent="0.3">
      <c r="A580" s="62"/>
      <c r="B580" s="63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  <c r="AG580" s="62"/>
      <c r="AH580" s="62"/>
      <c r="AI580" s="62"/>
    </row>
    <row r="581" spans="1:35" ht="14.25" customHeight="1" x14ac:dyDescent="0.3">
      <c r="A581" s="62"/>
      <c r="B581" s="63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  <c r="AG581" s="62"/>
      <c r="AH581" s="62"/>
      <c r="AI581" s="62"/>
    </row>
    <row r="582" spans="1:35" ht="14.25" customHeight="1" x14ac:dyDescent="0.3">
      <c r="A582" s="62"/>
      <c r="B582" s="63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  <c r="AG582" s="62"/>
      <c r="AH582" s="62"/>
      <c r="AI582" s="62"/>
    </row>
    <row r="583" spans="1:35" ht="14.25" customHeight="1" x14ac:dyDescent="0.3">
      <c r="A583" s="62"/>
      <c r="B583" s="63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  <c r="AG583" s="62"/>
      <c r="AH583" s="62"/>
      <c r="AI583" s="62"/>
    </row>
    <row r="584" spans="1:35" ht="14.25" customHeight="1" x14ac:dyDescent="0.3">
      <c r="A584" s="62"/>
      <c r="B584" s="63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  <c r="AG584" s="62"/>
      <c r="AH584" s="62"/>
      <c r="AI584" s="62"/>
    </row>
    <row r="585" spans="1:35" ht="14.25" customHeight="1" x14ac:dyDescent="0.3">
      <c r="A585" s="62"/>
      <c r="B585" s="63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  <c r="AG585" s="62"/>
      <c r="AH585" s="62"/>
      <c r="AI585" s="62"/>
    </row>
    <row r="586" spans="1:35" ht="14.25" customHeight="1" x14ac:dyDescent="0.3">
      <c r="A586" s="62"/>
      <c r="B586" s="63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  <c r="AG586" s="62"/>
      <c r="AH586" s="62"/>
      <c r="AI586" s="62"/>
    </row>
    <row r="587" spans="1:35" ht="14.25" customHeight="1" x14ac:dyDescent="0.3">
      <c r="A587" s="62"/>
      <c r="B587" s="63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  <c r="AG587" s="62"/>
      <c r="AH587" s="62"/>
      <c r="AI587" s="62"/>
    </row>
    <row r="588" spans="1:35" ht="14.25" customHeight="1" x14ac:dyDescent="0.3">
      <c r="A588" s="62"/>
      <c r="B588" s="63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  <c r="AG588" s="62"/>
      <c r="AH588" s="62"/>
      <c r="AI588" s="62"/>
    </row>
    <row r="589" spans="1:35" ht="14.25" customHeight="1" x14ac:dyDescent="0.3">
      <c r="A589" s="62"/>
      <c r="B589" s="63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  <c r="AG589" s="62"/>
      <c r="AH589" s="62"/>
      <c r="AI589" s="62"/>
    </row>
    <row r="590" spans="1:35" ht="14.25" customHeight="1" x14ac:dyDescent="0.3">
      <c r="A590" s="62"/>
      <c r="B590" s="63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  <c r="AG590" s="62"/>
      <c r="AH590" s="62"/>
      <c r="AI590" s="62"/>
    </row>
    <row r="591" spans="1:35" ht="14.25" customHeight="1" x14ac:dyDescent="0.3">
      <c r="A591" s="62"/>
      <c r="B591" s="63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  <c r="AG591" s="62"/>
      <c r="AH591" s="62"/>
      <c r="AI591" s="62"/>
    </row>
    <row r="592" spans="1:35" ht="14.25" customHeight="1" x14ac:dyDescent="0.3">
      <c r="A592" s="62"/>
      <c r="B592" s="63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  <c r="AG592" s="62"/>
      <c r="AH592" s="62"/>
      <c r="AI592" s="62"/>
    </row>
    <row r="593" spans="1:35" ht="14.25" customHeight="1" x14ac:dyDescent="0.3">
      <c r="A593" s="62"/>
      <c r="B593" s="63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2"/>
      <c r="AG593" s="62"/>
      <c r="AH593" s="62"/>
      <c r="AI593" s="62"/>
    </row>
    <row r="594" spans="1:35" ht="14.25" customHeight="1" x14ac:dyDescent="0.3">
      <c r="A594" s="62"/>
      <c r="B594" s="63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  <c r="AE594" s="62"/>
      <c r="AF594" s="62"/>
      <c r="AG594" s="62"/>
      <c r="AH594" s="62"/>
      <c r="AI594" s="62"/>
    </row>
    <row r="595" spans="1:35" ht="14.25" customHeight="1" x14ac:dyDescent="0.3">
      <c r="A595" s="62"/>
      <c r="B595" s="63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  <c r="AE595" s="62"/>
      <c r="AF595" s="62"/>
      <c r="AG595" s="62"/>
      <c r="AH595" s="62"/>
      <c r="AI595" s="62"/>
    </row>
    <row r="596" spans="1:35" ht="14.25" customHeight="1" x14ac:dyDescent="0.3">
      <c r="A596" s="62"/>
      <c r="B596" s="63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  <c r="AG596" s="62"/>
      <c r="AH596" s="62"/>
      <c r="AI596" s="62"/>
    </row>
    <row r="597" spans="1:35" ht="14.25" customHeight="1" x14ac:dyDescent="0.3">
      <c r="A597" s="62"/>
      <c r="B597" s="63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  <c r="AG597" s="62"/>
      <c r="AH597" s="62"/>
      <c r="AI597" s="62"/>
    </row>
    <row r="598" spans="1:35" ht="14.25" customHeight="1" x14ac:dyDescent="0.3">
      <c r="A598" s="62"/>
      <c r="B598" s="63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  <c r="AG598" s="62"/>
      <c r="AH598" s="62"/>
      <c r="AI598" s="62"/>
    </row>
    <row r="599" spans="1:35" ht="14.25" customHeight="1" x14ac:dyDescent="0.3">
      <c r="A599" s="62"/>
      <c r="B599" s="63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  <c r="AG599" s="62"/>
      <c r="AH599" s="62"/>
      <c r="AI599" s="62"/>
    </row>
    <row r="600" spans="1:35" ht="14.25" customHeight="1" x14ac:dyDescent="0.3">
      <c r="A600" s="62"/>
      <c r="B600" s="63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  <c r="AG600" s="62"/>
      <c r="AH600" s="62"/>
      <c r="AI600" s="62"/>
    </row>
    <row r="601" spans="1:35" ht="14.25" customHeight="1" x14ac:dyDescent="0.3">
      <c r="A601" s="62"/>
      <c r="B601" s="63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  <c r="AG601" s="62"/>
      <c r="AH601" s="62"/>
      <c r="AI601" s="62"/>
    </row>
    <row r="602" spans="1:35" ht="14.25" customHeight="1" x14ac:dyDescent="0.3">
      <c r="A602" s="62"/>
      <c r="B602" s="63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  <c r="AG602" s="62"/>
      <c r="AH602" s="62"/>
      <c r="AI602" s="62"/>
    </row>
    <row r="603" spans="1:35" ht="14.25" customHeight="1" x14ac:dyDescent="0.3">
      <c r="A603" s="62"/>
      <c r="B603" s="63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  <c r="AG603" s="62"/>
      <c r="AH603" s="62"/>
      <c r="AI603" s="62"/>
    </row>
    <row r="604" spans="1:35" ht="14.25" customHeight="1" x14ac:dyDescent="0.3">
      <c r="A604" s="62"/>
      <c r="B604" s="63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  <c r="AG604" s="62"/>
      <c r="AH604" s="62"/>
      <c r="AI604" s="62"/>
    </row>
    <row r="605" spans="1:35" ht="14.25" customHeight="1" x14ac:dyDescent="0.3">
      <c r="A605" s="62"/>
      <c r="B605" s="63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  <c r="AG605" s="62"/>
      <c r="AH605" s="62"/>
      <c r="AI605" s="62"/>
    </row>
    <row r="606" spans="1:35" ht="14.25" customHeight="1" x14ac:dyDescent="0.3">
      <c r="A606" s="62"/>
      <c r="B606" s="63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  <c r="AG606" s="62"/>
      <c r="AH606" s="62"/>
      <c r="AI606" s="62"/>
    </row>
    <row r="607" spans="1:35" ht="14.25" customHeight="1" x14ac:dyDescent="0.3">
      <c r="A607" s="62"/>
      <c r="B607" s="63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  <c r="AG607" s="62"/>
      <c r="AH607" s="62"/>
      <c r="AI607" s="62"/>
    </row>
    <row r="608" spans="1:35" ht="14.25" customHeight="1" x14ac:dyDescent="0.3">
      <c r="A608" s="62"/>
      <c r="B608" s="63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  <c r="AG608" s="62"/>
      <c r="AH608" s="62"/>
      <c r="AI608" s="62"/>
    </row>
    <row r="609" spans="1:35" ht="14.25" customHeight="1" x14ac:dyDescent="0.3">
      <c r="A609" s="62"/>
      <c r="B609" s="63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  <c r="AG609" s="62"/>
      <c r="AH609" s="62"/>
      <c r="AI609" s="62"/>
    </row>
    <row r="610" spans="1:35" ht="14.25" customHeight="1" x14ac:dyDescent="0.3">
      <c r="A610" s="62"/>
      <c r="B610" s="63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  <c r="AG610" s="62"/>
      <c r="AH610" s="62"/>
      <c r="AI610" s="62"/>
    </row>
    <row r="611" spans="1:35" ht="14.25" customHeight="1" x14ac:dyDescent="0.3">
      <c r="A611" s="62"/>
      <c r="B611" s="63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  <c r="AG611" s="62"/>
      <c r="AH611" s="62"/>
      <c r="AI611" s="62"/>
    </row>
    <row r="612" spans="1:35" ht="14.25" customHeight="1" x14ac:dyDescent="0.3">
      <c r="A612" s="62"/>
      <c r="B612" s="63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  <c r="AG612" s="62"/>
      <c r="AH612" s="62"/>
      <c r="AI612" s="62"/>
    </row>
    <row r="613" spans="1:35" ht="14.25" customHeight="1" x14ac:dyDescent="0.3">
      <c r="A613" s="62"/>
      <c r="B613" s="63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  <c r="AG613" s="62"/>
      <c r="AH613" s="62"/>
      <c r="AI613" s="62"/>
    </row>
    <row r="614" spans="1:35" ht="14.25" customHeight="1" x14ac:dyDescent="0.3">
      <c r="A614" s="62"/>
      <c r="B614" s="63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  <c r="AG614" s="62"/>
      <c r="AH614" s="62"/>
      <c r="AI614" s="62"/>
    </row>
    <row r="615" spans="1:35" ht="14.25" customHeight="1" x14ac:dyDescent="0.3">
      <c r="A615" s="62"/>
      <c r="B615" s="63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  <c r="AG615" s="62"/>
      <c r="AH615" s="62"/>
      <c r="AI615" s="62"/>
    </row>
    <row r="616" spans="1:35" ht="14.25" customHeight="1" x14ac:dyDescent="0.3">
      <c r="A616" s="62"/>
      <c r="B616" s="63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  <c r="AE616" s="62"/>
      <c r="AF616" s="62"/>
      <c r="AG616" s="62"/>
      <c r="AH616" s="62"/>
      <c r="AI616" s="62"/>
    </row>
    <row r="617" spans="1:35" ht="14.25" customHeight="1" x14ac:dyDescent="0.3">
      <c r="A617" s="62"/>
      <c r="B617" s="63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  <c r="AE617" s="62"/>
      <c r="AF617" s="62"/>
      <c r="AG617" s="62"/>
      <c r="AH617" s="62"/>
      <c r="AI617" s="62"/>
    </row>
    <row r="618" spans="1:35" ht="14.25" customHeight="1" x14ac:dyDescent="0.3">
      <c r="A618" s="62"/>
      <c r="B618" s="63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  <c r="AE618" s="62"/>
      <c r="AF618" s="62"/>
      <c r="AG618" s="62"/>
      <c r="AH618" s="62"/>
      <c r="AI618" s="62"/>
    </row>
    <row r="619" spans="1:35" ht="14.25" customHeight="1" x14ac:dyDescent="0.3">
      <c r="A619" s="62"/>
      <c r="B619" s="63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  <c r="AE619" s="62"/>
      <c r="AF619" s="62"/>
      <c r="AG619" s="62"/>
      <c r="AH619" s="62"/>
      <c r="AI619" s="62"/>
    </row>
    <row r="620" spans="1:35" ht="14.25" customHeight="1" x14ac:dyDescent="0.3">
      <c r="A620" s="62"/>
      <c r="B620" s="63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  <c r="AE620" s="62"/>
      <c r="AF620" s="62"/>
      <c r="AG620" s="62"/>
      <c r="AH620" s="62"/>
      <c r="AI620" s="62"/>
    </row>
    <row r="621" spans="1:35" ht="14.25" customHeight="1" x14ac:dyDescent="0.3">
      <c r="A621" s="62"/>
      <c r="B621" s="63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  <c r="AG621" s="62"/>
      <c r="AH621" s="62"/>
      <c r="AI621" s="62"/>
    </row>
    <row r="622" spans="1:35" ht="14.25" customHeight="1" x14ac:dyDescent="0.3">
      <c r="A622" s="62"/>
      <c r="B622" s="63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  <c r="AG622" s="62"/>
      <c r="AH622" s="62"/>
      <c r="AI622" s="62"/>
    </row>
    <row r="623" spans="1:35" ht="14.25" customHeight="1" x14ac:dyDescent="0.3">
      <c r="A623" s="62"/>
      <c r="B623" s="63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  <c r="AG623" s="62"/>
      <c r="AH623" s="62"/>
      <c r="AI623" s="62"/>
    </row>
    <row r="624" spans="1:35" ht="14.25" customHeight="1" x14ac:dyDescent="0.3">
      <c r="A624" s="62"/>
      <c r="B624" s="63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  <c r="AG624" s="62"/>
      <c r="AH624" s="62"/>
      <c r="AI624" s="62"/>
    </row>
    <row r="625" spans="1:35" ht="14.25" customHeight="1" x14ac:dyDescent="0.3">
      <c r="A625" s="62"/>
      <c r="B625" s="63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  <c r="AG625" s="62"/>
      <c r="AH625" s="62"/>
      <c r="AI625" s="62"/>
    </row>
    <row r="626" spans="1:35" ht="14.25" customHeight="1" x14ac:dyDescent="0.3">
      <c r="A626" s="62"/>
      <c r="B626" s="63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  <c r="AG626" s="62"/>
      <c r="AH626" s="62"/>
      <c r="AI626" s="62"/>
    </row>
    <row r="627" spans="1:35" ht="14.25" customHeight="1" x14ac:dyDescent="0.3">
      <c r="A627" s="62"/>
      <c r="B627" s="63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  <c r="AG627" s="62"/>
      <c r="AH627" s="62"/>
      <c r="AI627" s="62"/>
    </row>
    <row r="628" spans="1:35" ht="14.25" customHeight="1" x14ac:dyDescent="0.3">
      <c r="A628" s="62"/>
      <c r="B628" s="63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  <c r="AG628" s="62"/>
      <c r="AH628" s="62"/>
      <c r="AI628" s="62"/>
    </row>
    <row r="629" spans="1:35" ht="14.25" customHeight="1" x14ac:dyDescent="0.3">
      <c r="A629" s="62"/>
      <c r="B629" s="63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  <c r="AG629" s="62"/>
      <c r="AH629" s="62"/>
      <c r="AI629" s="62"/>
    </row>
    <row r="630" spans="1:35" ht="14.25" customHeight="1" x14ac:dyDescent="0.3">
      <c r="A630" s="62"/>
      <c r="B630" s="63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  <c r="AG630" s="62"/>
      <c r="AH630" s="62"/>
      <c r="AI630" s="62"/>
    </row>
    <row r="631" spans="1:35" ht="14.25" customHeight="1" x14ac:dyDescent="0.3">
      <c r="A631" s="62"/>
      <c r="B631" s="63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  <c r="AG631" s="62"/>
      <c r="AH631" s="62"/>
      <c r="AI631" s="62"/>
    </row>
    <row r="632" spans="1:35" ht="14.25" customHeight="1" x14ac:dyDescent="0.3">
      <c r="A632" s="62"/>
      <c r="B632" s="63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  <c r="AG632" s="62"/>
      <c r="AH632" s="62"/>
      <c r="AI632" s="62"/>
    </row>
    <row r="633" spans="1:35" ht="14.25" customHeight="1" x14ac:dyDescent="0.3">
      <c r="A633" s="62"/>
      <c r="B633" s="63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  <c r="AG633" s="62"/>
      <c r="AH633" s="62"/>
      <c r="AI633" s="62"/>
    </row>
    <row r="634" spans="1:35" ht="14.25" customHeight="1" x14ac:dyDescent="0.3">
      <c r="A634" s="62"/>
      <c r="B634" s="63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  <c r="AG634" s="62"/>
      <c r="AH634" s="62"/>
      <c r="AI634" s="62"/>
    </row>
    <row r="635" spans="1:35" ht="14.25" customHeight="1" x14ac:dyDescent="0.3">
      <c r="A635" s="62"/>
      <c r="B635" s="63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  <c r="AG635" s="62"/>
      <c r="AH635" s="62"/>
      <c r="AI635" s="62"/>
    </row>
    <row r="636" spans="1:35" ht="14.25" customHeight="1" x14ac:dyDescent="0.3">
      <c r="A636" s="62"/>
      <c r="B636" s="63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  <c r="AG636" s="62"/>
      <c r="AH636" s="62"/>
      <c r="AI636" s="62"/>
    </row>
    <row r="637" spans="1:35" ht="14.25" customHeight="1" x14ac:dyDescent="0.3">
      <c r="A637" s="62"/>
      <c r="B637" s="63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  <c r="AG637" s="62"/>
      <c r="AH637" s="62"/>
      <c r="AI637" s="62"/>
    </row>
    <row r="638" spans="1:35" ht="14.25" customHeight="1" x14ac:dyDescent="0.3">
      <c r="A638" s="62"/>
      <c r="B638" s="63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  <c r="AG638" s="62"/>
      <c r="AH638" s="62"/>
      <c r="AI638" s="62"/>
    </row>
    <row r="639" spans="1:35" ht="14.25" customHeight="1" x14ac:dyDescent="0.3">
      <c r="A639" s="62"/>
      <c r="B639" s="63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  <c r="AG639" s="62"/>
      <c r="AH639" s="62"/>
      <c r="AI639" s="62"/>
    </row>
    <row r="640" spans="1:35" ht="14.25" customHeight="1" x14ac:dyDescent="0.3">
      <c r="A640" s="62"/>
      <c r="B640" s="63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  <c r="AG640" s="62"/>
      <c r="AH640" s="62"/>
      <c r="AI640" s="62"/>
    </row>
    <row r="641" spans="1:35" ht="14.25" customHeight="1" x14ac:dyDescent="0.3">
      <c r="A641" s="62"/>
      <c r="B641" s="63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2"/>
      <c r="AG641" s="62"/>
      <c r="AH641" s="62"/>
      <c r="AI641" s="62"/>
    </row>
    <row r="642" spans="1:35" ht="14.25" customHeight="1" x14ac:dyDescent="0.3">
      <c r="A642" s="62"/>
      <c r="B642" s="63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2"/>
      <c r="AG642" s="62"/>
      <c r="AH642" s="62"/>
      <c r="AI642" s="62"/>
    </row>
    <row r="643" spans="1:35" ht="14.25" customHeight="1" x14ac:dyDescent="0.3">
      <c r="A643" s="62"/>
      <c r="B643" s="63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  <c r="AE643" s="62"/>
      <c r="AF643" s="62"/>
      <c r="AG643" s="62"/>
      <c r="AH643" s="62"/>
      <c r="AI643" s="62"/>
    </row>
    <row r="644" spans="1:35" ht="14.25" customHeight="1" x14ac:dyDescent="0.3">
      <c r="A644" s="62"/>
      <c r="B644" s="63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2"/>
      <c r="AG644" s="62"/>
      <c r="AH644" s="62"/>
      <c r="AI644" s="62"/>
    </row>
    <row r="645" spans="1:35" ht="14.25" customHeight="1" x14ac:dyDescent="0.3">
      <c r="A645" s="62"/>
      <c r="B645" s="63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  <c r="AE645" s="62"/>
      <c r="AF645" s="62"/>
      <c r="AG645" s="62"/>
      <c r="AH645" s="62"/>
      <c r="AI645" s="62"/>
    </row>
    <row r="646" spans="1:35" ht="14.25" customHeight="1" x14ac:dyDescent="0.3">
      <c r="A646" s="62"/>
      <c r="B646" s="63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  <c r="AE646" s="62"/>
      <c r="AF646" s="62"/>
      <c r="AG646" s="62"/>
      <c r="AH646" s="62"/>
      <c r="AI646" s="62"/>
    </row>
    <row r="647" spans="1:35" ht="14.25" customHeight="1" x14ac:dyDescent="0.3">
      <c r="A647" s="62"/>
      <c r="B647" s="63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  <c r="AE647" s="62"/>
      <c r="AF647" s="62"/>
      <c r="AG647" s="62"/>
      <c r="AH647" s="62"/>
      <c r="AI647" s="62"/>
    </row>
    <row r="648" spans="1:35" ht="14.25" customHeight="1" x14ac:dyDescent="0.3">
      <c r="A648" s="62"/>
      <c r="B648" s="63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  <c r="AG648" s="62"/>
      <c r="AH648" s="62"/>
      <c r="AI648" s="62"/>
    </row>
    <row r="649" spans="1:35" ht="14.25" customHeight="1" x14ac:dyDescent="0.3">
      <c r="A649" s="62"/>
      <c r="B649" s="63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2"/>
      <c r="AG649" s="62"/>
      <c r="AH649" s="62"/>
      <c r="AI649" s="62"/>
    </row>
    <row r="650" spans="1:35" ht="14.25" customHeight="1" x14ac:dyDescent="0.3">
      <c r="A650" s="62"/>
      <c r="B650" s="63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2"/>
      <c r="AG650" s="62"/>
      <c r="AH650" s="62"/>
      <c r="AI650" s="62"/>
    </row>
    <row r="651" spans="1:35" ht="14.25" customHeight="1" x14ac:dyDescent="0.3">
      <c r="A651" s="62"/>
      <c r="B651" s="63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  <c r="AE651" s="62"/>
      <c r="AF651" s="62"/>
      <c r="AG651" s="62"/>
      <c r="AH651" s="62"/>
      <c r="AI651" s="62"/>
    </row>
    <row r="652" spans="1:35" ht="14.25" customHeight="1" x14ac:dyDescent="0.3">
      <c r="A652" s="62"/>
      <c r="B652" s="63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2"/>
      <c r="AG652" s="62"/>
      <c r="AH652" s="62"/>
      <c r="AI652" s="62"/>
    </row>
    <row r="653" spans="1:35" ht="14.25" customHeight="1" x14ac:dyDescent="0.3">
      <c r="A653" s="62"/>
      <c r="B653" s="63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  <c r="AE653" s="62"/>
      <c r="AF653" s="62"/>
      <c r="AG653" s="62"/>
      <c r="AH653" s="62"/>
      <c r="AI653" s="62"/>
    </row>
    <row r="654" spans="1:35" ht="14.25" customHeight="1" x14ac:dyDescent="0.3">
      <c r="A654" s="62"/>
      <c r="B654" s="63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  <c r="AE654" s="62"/>
      <c r="AF654" s="62"/>
      <c r="AG654" s="62"/>
      <c r="AH654" s="62"/>
      <c r="AI654" s="62"/>
    </row>
    <row r="655" spans="1:35" ht="14.25" customHeight="1" x14ac:dyDescent="0.3">
      <c r="A655" s="62"/>
      <c r="B655" s="63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  <c r="AE655" s="62"/>
      <c r="AF655" s="62"/>
      <c r="AG655" s="62"/>
      <c r="AH655" s="62"/>
      <c r="AI655" s="62"/>
    </row>
    <row r="656" spans="1:35" ht="14.25" customHeight="1" x14ac:dyDescent="0.3">
      <c r="A656" s="62"/>
      <c r="B656" s="63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  <c r="AE656" s="62"/>
      <c r="AF656" s="62"/>
      <c r="AG656" s="62"/>
      <c r="AH656" s="62"/>
      <c r="AI656" s="62"/>
    </row>
    <row r="657" spans="1:35" ht="14.25" customHeight="1" x14ac:dyDescent="0.3">
      <c r="A657" s="62"/>
      <c r="B657" s="63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  <c r="AE657" s="62"/>
      <c r="AF657" s="62"/>
      <c r="AG657" s="62"/>
      <c r="AH657" s="62"/>
      <c r="AI657" s="62"/>
    </row>
    <row r="658" spans="1:35" ht="14.25" customHeight="1" x14ac:dyDescent="0.3">
      <c r="A658" s="62"/>
      <c r="B658" s="63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  <c r="AE658" s="62"/>
      <c r="AF658" s="62"/>
      <c r="AG658" s="62"/>
      <c r="AH658" s="62"/>
      <c r="AI658" s="62"/>
    </row>
    <row r="659" spans="1:35" ht="14.25" customHeight="1" x14ac:dyDescent="0.3">
      <c r="A659" s="62"/>
      <c r="B659" s="63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  <c r="AG659" s="62"/>
      <c r="AH659" s="62"/>
      <c r="AI659" s="62"/>
    </row>
    <row r="660" spans="1:35" ht="14.25" customHeight="1" x14ac:dyDescent="0.3">
      <c r="A660" s="62"/>
      <c r="B660" s="63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2"/>
      <c r="AG660" s="62"/>
      <c r="AH660" s="62"/>
      <c r="AI660" s="62"/>
    </row>
    <row r="661" spans="1:35" ht="14.25" customHeight="1" x14ac:dyDescent="0.3">
      <c r="A661" s="62"/>
      <c r="B661" s="63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  <c r="AE661" s="62"/>
      <c r="AF661" s="62"/>
      <c r="AG661" s="62"/>
      <c r="AH661" s="62"/>
      <c r="AI661" s="62"/>
    </row>
    <row r="662" spans="1:35" ht="14.25" customHeight="1" x14ac:dyDescent="0.3">
      <c r="A662" s="62"/>
      <c r="B662" s="63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  <c r="AE662" s="62"/>
      <c r="AF662" s="62"/>
      <c r="AG662" s="62"/>
      <c r="AH662" s="62"/>
      <c r="AI662" s="62"/>
    </row>
    <row r="663" spans="1:35" ht="14.25" customHeight="1" x14ac:dyDescent="0.3">
      <c r="A663" s="62"/>
      <c r="B663" s="63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  <c r="AE663" s="62"/>
      <c r="AF663" s="62"/>
      <c r="AG663" s="62"/>
      <c r="AH663" s="62"/>
      <c r="AI663" s="62"/>
    </row>
    <row r="664" spans="1:35" ht="14.25" customHeight="1" x14ac:dyDescent="0.3">
      <c r="A664" s="62"/>
      <c r="B664" s="63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  <c r="AE664" s="62"/>
      <c r="AF664" s="62"/>
      <c r="AG664" s="62"/>
      <c r="AH664" s="62"/>
      <c r="AI664" s="62"/>
    </row>
    <row r="665" spans="1:35" ht="14.25" customHeight="1" x14ac:dyDescent="0.3">
      <c r="A665" s="62"/>
      <c r="B665" s="63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  <c r="AE665" s="62"/>
      <c r="AF665" s="62"/>
      <c r="AG665" s="62"/>
      <c r="AH665" s="62"/>
      <c r="AI665" s="62"/>
    </row>
    <row r="666" spans="1:35" ht="14.25" customHeight="1" x14ac:dyDescent="0.3">
      <c r="A666" s="62"/>
      <c r="B666" s="63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  <c r="AE666" s="62"/>
      <c r="AF666" s="62"/>
      <c r="AG666" s="62"/>
      <c r="AH666" s="62"/>
      <c r="AI666" s="62"/>
    </row>
    <row r="667" spans="1:35" ht="14.25" customHeight="1" x14ac:dyDescent="0.3">
      <c r="A667" s="62"/>
      <c r="B667" s="63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  <c r="AE667" s="62"/>
      <c r="AF667" s="62"/>
      <c r="AG667" s="62"/>
      <c r="AH667" s="62"/>
      <c r="AI667" s="62"/>
    </row>
    <row r="668" spans="1:35" ht="14.25" customHeight="1" x14ac:dyDescent="0.3">
      <c r="A668" s="62"/>
      <c r="B668" s="63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  <c r="AE668" s="62"/>
      <c r="AF668" s="62"/>
      <c r="AG668" s="62"/>
      <c r="AH668" s="62"/>
      <c r="AI668" s="62"/>
    </row>
    <row r="669" spans="1:35" ht="14.25" customHeight="1" x14ac:dyDescent="0.3">
      <c r="A669" s="62"/>
      <c r="B669" s="63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62"/>
      <c r="AF669" s="62"/>
      <c r="AG669" s="62"/>
      <c r="AH669" s="62"/>
      <c r="AI669" s="62"/>
    </row>
    <row r="670" spans="1:35" ht="14.25" customHeight="1" x14ac:dyDescent="0.3">
      <c r="A670" s="62"/>
      <c r="B670" s="63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  <c r="AE670" s="62"/>
      <c r="AF670" s="62"/>
      <c r="AG670" s="62"/>
      <c r="AH670" s="62"/>
      <c r="AI670" s="62"/>
    </row>
    <row r="671" spans="1:35" ht="14.25" customHeight="1" x14ac:dyDescent="0.3">
      <c r="A671" s="62"/>
      <c r="B671" s="63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  <c r="AE671" s="62"/>
      <c r="AF671" s="62"/>
      <c r="AG671" s="62"/>
      <c r="AH671" s="62"/>
      <c r="AI671" s="62"/>
    </row>
    <row r="672" spans="1:35" ht="14.25" customHeight="1" x14ac:dyDescent="0.3">
      <c r="A672" s="62"/>
      <c r="B672" s="63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  <c r="AE672" s="62"/>
      <c r="AF672" s="62"/>
      <c r="AG672" s="62"/>
      <c r="AH672" s="62"/>
      <c r="AI672" s="62"/>
    </row>
    <row r="673" spans="1:35" ht="14.25" customHeight="1" x14ac:dyDescent="0.3">
      <c r="A673" s="62"/>
      <c r="B673" s="63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  <c r="AE673" s="62"/>
      <c r="AF673" s="62"/>
      <c r="AG673" s="62"/>
      <c r="AH673" s="62"/>
      <c r="AI673" s="62"/>
    </row>
    <row r="674" spans="1:35" ht="14.25" customHeight="1" x14ac:dyDescent="0.3">
      <c r="A674" s="62"/>
      <c r="B674" s="63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  <c r="AE674" s="62"/>
      <c r="AF674" s="62"/>
      <c r="AG674" s="62"/>
      <c r="AH674" s="62"/>
      <c r="AI674" s="62"/>
    </row>
    <row r="675" spans="1:35" ht="14.25" customHeight="1" x14ac:dyDescent="0.3">
      <c r="A675" s="62"/>
      <c r="B675" s="63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  <c r="AE675" s="62"/>
      <c r="AF675" s="62"/>
      <c r="AG675" s="62"/>
      <c r="AH675" s="62"/>
      <c r="AI675" s="62"/>
    </row>
    <row r="676" spans="1:35" ht="14.25" customHeight="1" x14ac:dyDescent="0.3">
      <c r="A676" s="62"/>
      <c r="B676" s="63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  <c r="AE676" s="62"/>
      <c r="AF676" s="62"/>
      <c r="AG676" s="62"/>
      <c r="AH676" s="62"/>
      <c r="AI676" s="62"/>
    </row>
    <row r="677" spans="1:35" ht="14.25" customHeight="1" x14ac:dyDescent="0.3">
      <c r="A677" s="62"/>
      <c r="B677" s="63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  <c r="AE677" s="62"/>
      <c r="AF677" s="62"/>
      <c r="AG677" s="62"/>
      <c r="AH677" s="62"/>
      <c r="AI677" s="62"/>
    </row>
    <row r="678" spans="1:35" ht="14.25" customHeight="1" x14ac:dyDescent="0.3">
      <c r="A678" s="62"/>
      <c r="B678" s="63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  <c r="AE678" s="62"/>
      <c r="AF678" s="62"/>
      <c r="AG678" s="62"/>
      <c r="AH678" s="62"/>
      <c r="AI678" s="62"/>
    </row>
    <row r="679" spans="1:35" ht="14.25" customHeight="1" x14ac:dyDescent="0.3">
      <c r="A679" s="62"/>
      <c r="B679" s="63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  <c r="AE679" s="62"/>
      <c r="AF679" s="62"/>
      <c r="AG679" s="62"/>
      <c r="AH679" s="62"/>
      <c r="AI679" s="62"/>
    </row>
    <row r="680" spans="1:35" ht="14.25" customHeight="1" x14ac:dyDescent="0.3">
      <c r="A680" s="62"/>
      <c r="B680" s="63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  <c r="AE680" s="62"/>
      <c r="AF680" s="62"/>
      <c r="AG680" s="62"/>
      <c r="AH680" s="62"/>
      <c r="AI680" s="62"/>
    </row>
    <row r="681" spans="1:35" ht="14.25" customHeight="1" x14ac:dyDescent="0.3">
      <c r="A681" s="62"/>
      <c r="B681" s="63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  <c r="AE681" s="62"/>
      <c r="AF681" s="62"/>
      <c r="AG681" s="62"/>
      <c r="AH681" s="62"/>
      <c r="AI681" s="62"/>
    </row>
    <row r="682" spans="1:35" ht="14.25" customHeight="1" x14ac:dyDescent="0.3">
      <c r="A682" s="62"/>
      <c r="B682" s="63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  <c r="AE682" s="62"/>
      <c r="AF682" s="62"/>
      <c r="AG682" s="62"/>
      <c r="AH682" s="62"/>
      <c r="AI682" s="62"/>
    </row>
    <row r="683" spans="1:35" ht="14.25" customHeight="1" x14ac:dyDescent="0.3">
      <c r="A683" s="62"/>
      <c r="B683" s="63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  <c r="AE683" s="62"/>
      <c r="AF683" s="62"/>
      <c r="AG683" s="62"/>
      <c r="AH683" s="62"/>
      <c r="AI683" s="62"/>
    </row>
    <row r="684" spans="1:35" ht="14.25" customHeight="1" x14ac:dyDescent="0.3">
      <c r="A684" s="62"/>
      <c r="B684" s="63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  <c r="AE684" s="62"/>
      <c r="AF684" s="62"/>
      <c r="AG684" s="62"/>
      <c r="AH684" s="62"/>
      <c r="AI684" s="62"/>
    </row>
    <row r="685" spans="1:35" ht="14.25" customHeight="1" x14ac:dyDescent="0.3">
      <c r="A685" s="62"/>
      <c r="B685" s="63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  <c r="AE685" s="62"/>
      <c r="AF685" s="62"/>
      <c r="AG685" s="62"/>
      <c r="AH685" s="62"/>
      <c r="AI685" s="62"/>
    </row>
    <row r="686" spans="1:35" ht="14.25" customHeight="1" x14ac:dyDescent="0.3">
      <c r="A686" s="62"/>
      <c r="B686" s="63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  <c r="AE686" s="62"/>
      <c r="AF686" s="62"/>
      <c r="AG686" s="62"/>
      <c r="AH686" s="62"/>
      <c r="AI686" s="62"/>
    </row>
    <row r="687" spans="1:35" ht="14.25" customHeight="1" x14ac:dyDescent="0.3">
      <c r="A687" s="62"/>
      <c r="B687" s="63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  <c r="AE687" s="62"/>
      <c r="AF687" s="62"/>
      <c r="AG687" s="62"/>
      <c r="AH687" s="62"/>
      <c r="AI687" s="62"/>
    </row>
    <row r="688" spans="1:35" ht="14.25" customHeight="1" x14ac:dyDescent="0.3">
      <c r="A688" s="62"/>
      <c r="B688" s="63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  <c r="AG688" s="62"/>
      <c r="AH688" s="62"/>
      <c r="AI688" s="62"/>
    </row>
    <row r="689" spans="1:35" ht="14.25" customHeight="1" x14ac:dyDescent="0.3">
      <c r="A689" s="62"/>
      <c r="B689" s="63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  <c r="AE689" s="62"/>
      <c r="AF689" s="62"/>
      <c r="AG689" s="62"/>
      <c r="AH689" s="62"/>
      <c r="AI689" s="62"/>
    </row>
    <row r="690" spans="1:35" ht="14.25" customHeight="1" x14ac:dyDescent="0.3">
      <c r="A690" s="62"/>
      <c r="B690" s="63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  <c r="AE690" s="62"/>
      <c r="AF690" s="62"/>
      <c r="AG690" s="62"/>
      <c r="AH690" s="62"/>
      <c r="AI690" s="62"/>
    </row>
    <row r="691" spans="1:35" ht="14.25" customHeight="1" x14ac:dyDescent="0.3">
      <c r="A691" s="62"/>
      <c r="B691" s="63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  <c r="AE691" s="62"/>
      <c r="AF691" s="62"/>
      <c r="AG691" s="62"/>
      <c r="AH691" s="62"/>
      <c r="AI691" s="62"/>
    </row>
    <row r="692" spans="1:35" ht="14.25" customHeight="1" x14ac:dyDescent="0.3">
      <c r="A692" s="62"/>
      <c r="B692" s="63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  <c r="AE692" s="62"/>
      <c r="AF692" s="62"/>
      <c r="AG692" s="62"/>
      <c r="AH692" s="62"/>
      <c r="AI692" s="62"/>
    </row>
    <row r="693" spans="1:35" ht="14.25" customHeight="1" x14ac:dyDescent="0.3">
      <c r="A693" s="62"/>
      <c r="B693" s="63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  <c r="AE693" s="62"/>
      <c r="AF693" s="62"/>
      <c r="AG693" s="62"/>
      <c r="AH693" s="62"/>
      <c r="AI693" s="62"/>
    </row>
    <row r="694" spans="1:35" ht="14.25" customHeight="1" x14ac:dyDescent="0.3">
      <c r="A694" s="62"/>
      <c r="B694" s="63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  <c r="AE694" s="62"/>
      <c r="AF694" s="62"/>
      <c r="AG694" s="62"/>
      <c r="AH694" s="62"/>
      <c r="AI694" s="62"/>
    </row>
    <row r="695" spans="1:35" ht="14.25" customHeight="1" x14ac:dyDescent="0.3">
      <c r="A695" s="62"/>
      <c r="B695" s="63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  <c r="AE695" s="62"/>
      <c r="AF695" s="62"/>
      <c r="AG695" s="62"/>
      <c r="AH695" s="62"/>
      <c r="AI695" s="62"/>
    </row>
    <row r="696" spans="1:35" ht="14.25" customHeight="1" x14ac:dyDescent="0.3">
      <c r="A696" s="62"/>
      <c r="B696" s="63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  <c r="AE696" s="62"/>
      <c r="AF696" s="62"/>
      <c r="AG696" s="62"/>
      <c r="AH696" s="62"/>
      <c r="AI696" s="62"/>
    </row>
    <row r="697" spans="1:35" ht="14.25" customHeight="1" x14ac:dyDescent="0.3">
      <c r="A697" s="62"/>
      <c r="B697" s="63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  <c r="AE697" s="62"/>
      <c r="AF697" s="62"/>
      <c r="AG697" s="62"/>
      <c r="AH697" s="62"/>
      <c r="AI697" s="62"/>
    </row>
    <row r="698" spans="1:35" ht="14.25" customHeight="1" x14ac:dyDescent="0.3">
      <c r="A698" s="62"/>
      <c r="B698" s="63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  <c r="AE698" s="62"/>
      <c r="AF698" s="62"/>
      <c r="AG698" s="62"/>
      <c r="AH698" s="62"/>
      <c r="AI698" s="62"/>
    </row>
    <row r="699" spans="1:35" ht="14.25" customHeight="1" x14ac:dyDescent="0.3">
      <c r="A699" s="62"/>
      <c r="B699" s="63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  <c r="AE699" s="62"/>
      <c r="AF699" s="62"/>
      <c r="AG699" s="62"/>
      <c r="AH699" s="62"/>
      <c r="AI699" s="62"/>
    </row>
    <row r="700" spans="1:35" ht="14.25" customHeight="1" x14ac:dyDescent="0.3">
      <c r="A700" s="62"/>
      <c r="B700" s="63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  <c r="AE700" s="62"/>
      <c r="AF700" s="62"/>
      <c r="AG700" s="62"/>
      <c r="AH700" s="62"/>
      <c r="AI700" s="62"/>
    </row>
    <row r="701" spans="1:35" ht="14.25" customHeight="1" x14ac:dyDescent="0.3">
      <c r="A701" s="62"/>
      <c r="B701" s="63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  <c r="AE701" s="62"/>
      <c r="AF701" s="62"/>
      <c r="AG701" s="62"/>
      <c r="AH701" s="62"/>
      <c r="AI701" s="62"/>
    </row>
    <row r="702" spans="1:35" ht="14.25" customHeight="1" x14ac:dyDescent="0.3">
      <c r="A702" s="62"/>
      <c r="B702" s="63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  <c r="AE702" s="62"/>
      <c r="AF702" s="62"/>
      <c r="AG702" s="62"/>
      <c r="AH702" s="62"/>
      <c r="AI702" s="62"/>
    </row>
    <row r="703" spans="1:35" ht="14.25" customHeight="1" x14ac:dyDescent="0.3">
      <c r="A703" s="62"/>
      <c r="B703" s="63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  <c r="AG703" s="62"/>
      <c r="AH703" s="62"/>
      <c r="AI703" s="62"/>
    </row>
    <row r="704" spans="1:35" ht="14.25" customHeight="1" x14ac:dyDescent="0.3">
      <c r="A704" s="62"/>
      <c r="B704" s="63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  <c r="AE704" s="62"/>
      <c r="AF704" s="62"/>
      <c r="AG704" s="62"/>
      <c r="AH704" s="62"/>
      <c r="AI704" s="62"/>
    </row>
    <row r="705" spans="1:35" ht="14.25" customHeight="1" x14ac:dyDescent="0.3">
      <c r="A705" s="62"/>
      <c r="B705" s="63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  <c r="AE705" s="62"/>
      <c r="AF705" s="62"/>
      <c r="AG705" s="62"/>
      <c r="AH705" s="62"/>
      <c r="AI705" s="62"/>
    </row>
    <row r="706" spans="1:35" ht="14.25" customHeight="1" x14ac:dyDescent="0.3">
      <c r="A706" s="62"/>
      <c r="B706" s="63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  <c r="AE706" s="62"/>
      <c r="AF706" s="62"/>
      <c r="AG706" s="62"/>
      <c r="AH706" s="62"/>
      <c r="AI706" s="62"/>
    </row>
    <row r="707" spans="1:35" ht="14.25" customHeight="1" x14ac:dyDescent="0.3">
      <c r="A707" s="62"/>
      <c r="B707" s="63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  <c r="AE707" s="62"/>
      <c r="AF707" s="62"/>
      <c r="AG707" s="62"/>
      <c r="AH707" s="62"/>
      <c r="AI707" s="62"/>
    </row>
    <row r="708" spans="1:35" ht="14.25" customHeight="1" x14ac:dyDescent="0.3">
      <c r="A708" s="62"/>
      <c r="B708" s="63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  <c r="AE708" s="62"/>
      <c r="AF708" s="62"/>
      <c r="AG708" s="62"/>
      <c r="AH708" s="62"/>
      <c r="AI708" s="62"/>
    </row>
    <row r="709" spans="1:35" ht="14.25" customHeight="1" x14ac:dyDescent="0.3">
      <c r="A709" s="62"/>
      <c r="B709" s="63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2"/>
      <c r="AG709" s="62"/>
      <c r="AH709" s="62"/>
      <c r="AI709" s="62"/>
    </row>
    <row r="710" spans="1:35" ht="14.25" customHeight="1" x14ac:dyDescent="0.3">
      <c r="A710" s="62"/>
      <c r="B710" s="63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  <c r="AE710" s="62"/>
      <c r="AF710" s="62"/>
      <c r="AG710" s="62"/>
      <c r="AH710" s="62"/>
      <c r="AI710" s="62"/>
    </row>
    <row r="711" spans="1:35" ht="14.25" customHeight="1" x14ac:dyDescent="0.3">
      <c r="A711" s="62"/>
      <c r="B711" s="63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  <c r="AE711" s="62"/>
      <c r="AF711" s="62"/>
      <c r="AG711" s="62"/>
      <c r="AH711" s="62"/>
      <c r="AI711" s="62"/>
    </row>
    <row r="712" spans="1:35" ht="14.25" customHeight="1" x14ac:dyDescent="0.3">
      <c r="A712" s="62"/>
      <c r="B712" s="63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  <c r="AE712" s="62"/>
      <c r="AF712" s="62"/>
      <c r="AG712" s="62"/>
      <c r="AH712" s="62"/>
      <c r="AI712" s="62"/>
    </row>
    <row r="713" spans="1:35" ht="14.25" customHeight="1" x14ac:dyDescent="0.3">
      <c r="A713" s="62"/>
      <c r="B713" s="63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  <c r="AE713" s="62"/>
      <c r="AF713" s="62"/>
      <c r="AG713" s="62"/>
      <c r="AH713" s="62"/>
      <c r="AI713" s="62"/>
    </row>
    <row r="714" spans="1:35" ht="14.25" customHeight="1" x14ac:dyDescent="0.3">
      <c r="A714" s="62"/>
      <c r="B714" s="63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  <c r="AE714" s="62"/>
      <c r="AF714" s="62"/>
      <c r="AG714" s="62"/>
      <c r="AH714" s="62"/>
      <c r="AI714" s="62"/>
    </row>
    <row r="715" spans="1:35" ht="14.25" customHeight="1" x14ac:dyDescent="0.3">
      <c r="A715" s="62"/>
      <c r="B715" s="63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  <c r="AE715" s="62"/>
      <c r="AF715" s="62"/>
      <c r="AG715" s="62"/>
      <c r="AH715" s="62"/>
      <c r="AI715" s="62"/>
    </row>
    <row r="716" spans="1:35" ht="14.25" customHeight="1" x14ac:dyDescent="0.3">
      <c r="A716" s="62"/>
      <c r="B716" s="63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  <c r="AE716" s="62"/>
      <c r="AF716" s="62"/>
      <c r="AG716" s="62"/>
      <c r="AH716" s="62"/>
      <c r="AI716" s="62"/>
    </row>
    <row r="717" spans="1:35" ht="14.25" customHeight="1" x14ac:dyDescent="0.3">
      <c r="A717" s="62"/>
      <c r="B717" s="63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  <c r="AE717" s="62"/>
      <c r="AF717" s="62"/>
      <c r="AG717" s="62"/>
      <c r="AH717" s="62"/>
      <c r="AI717" s="62"/>
    </row>
    <row r="718" spans="1:35" ht="14.25" customHeight="1" x14ac:dyDescent="0.3">
      <c r="A718" s="62"/>
      <c r="B718" s="63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  <c r="AE718" s="62"/>
      <c r="AF718" s="62"/>
      <c r="AG718" s="62"/>
      <c r="AH718" s="62"/>
      <c r="AI718" s="62"/>
    </row>
    <row r="719" spans="1:35" ht="14.25" customHeight="1" x14ac:dyDescent="0.3">
      <c r="A719" s="62"/>
      <c r="B719" s="63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  <c r="AE719" s="62"/>
      <c r="AF719" s="62"/>
      <c r="AG719" s="62"/>
      <c r="AH719" s="62"/>
      <c r="AI719" s="62"/>
    </row>
    <row r="720" spans="1:35" ht="14.25" customHeight="1" x14ac:dyDescent="0.3">
      <c r="A720" s="62"/>
      <c r="B720" s="63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  <c r="AG720" s="62"/>
      <c r="AH720" s="62"/>
      <c r="AI720" s="62"/>
    </row>
    <row r="721" spans="1:35" ht="14.25" customHeight="1" x14ac:dyDescent="0.3">
      <c r="A721" s="62"/>
      <c r="B721" s="63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  <c r="AE721" s="62"/>
      <c r="AF721" s="62"/>
      <c r="AG721" s="62"/>
      <c r="AH721" s="62"/>
      <c r="AI721" s="62"/>
    </row>
    <row r="722" spans="1:35" ht="14.25" customHeight="1" x14ac:dyDescent="0.3">
      <c r="A722" s="62"/>
      <c r="B722" s="63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  <c r="AE722" s="62"/>
      <c r="AF722" s="62"/>
      <c r="AG722" s="62"/>
      <c r="AH722" s="62"/>
      <c r="AI722" s="62"/>
    </row>
    <row r="723" spans="1:35" ht="14.25" customHeight="1" x14ac:dyDescent="0.3">
      <c r="A723" s="62"/>
      <c r="B723" s="63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  <c r="AE723" s="62"/>
      <c r="AF723" s="62"/>
      <c r="AG723" s="62"/>
      <c r="AH723" s="62"/>
      <c r="AI723" s="62"/>
    </row>
    <row r="724" spans="1:35" ht="14.25" customHeight="1" x14ac:dyDescent="0.3">
      <c r="A724" s="62"/>
      <c r="B724" s="63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  <c r="AE724" s="62"/>
      <c r="AF724" s="62"/>
      <c r="AG724" s="62"/>
      <c r="AH724" s="62"/>
      <c r="AI724" s="62"/>
    </row>
    <row r="725" spans="1:35" ht="14.25" customHeight="1" x14ac:dyDescent="0.3">
      <c r="A725" s="62"/>
      <c r="B725" s="63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  <c r="AE725" s="62"/>
      <c r="AF725" s="62"/>
      <c r="AG725" s="62"/>
      <c r="AH725" s="62"/>
      <c r="AI725" s="62"/>
    </row>
    <row r="726" spans="1:35" ht="14.25" customHeight="1" x14ac:dyDescent="0.3">
      <c r="A726" s="62"/>
      <c r="B726" s="63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  <c r="AE726" s="62"/>
      <c r="AF726" s="62"/>
      <c r="AG726" s="62"/>
      <c r="AH726" s="62"/>
      <c r="AI726" s="62"/>
    </row>
    <row r="727" spans="1:35" ht="14.25" customHeight="1" x14ac:dyDescent="0.3">
      <c r="A727" s="62"/>
      <c r="B727" s="63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  <c r="AE727" s="62"/>
      <c r="AF727" s="62"/>
      <c r="AG727" s="62"/>
      <c r="AH727" s="62"/>
      <c r="AI727" s="62"/>
    </row>
    <row r="728" spans="1:35" ht="14.25" customHeight="1" x14ac:dyDescent="0.3">
      <c r="A728" s="62"/>
      <c r="B728" s="63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  <c r="AE728" s="62"/>
      <c r="AF728" s="62"/>
      <c r="AG728" s="62"/>
      <c r="AH728" s="62"/>
      <c r="AI728" s="62"/>
    </row>
    <row r="729" spans="1:35" ht="14.25" customHeight="1" x14ac:dyDescent="0.3">
      <c r="A729" s="62"/>
      <c r="B729" s="63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  <c r="AE729" s="62"/>
      <c r="AF729" s="62"/>
      <c r="AG729" s="62"/>
      <c r="AH729" s="62"/>
      <c r="AI729" s="62"/>
    </row>
    <row r="730" spans="1:35" ht="14.25" customHeight="1" x14ac:dyDescent="0.3">
      <c r="A730" s="62"/>
      <c r="B730" s="63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  <c r="AE730" s="62"/>
      <c r="AF730" s="62"/>
      <c r="AG730" s="62"/>
      <c r="AH730" s="62"/>
      <c r="AI730" s="62"/>
    </row>
    <row r="731" spans="1:35" ht="14.25" customHeight="1" x14ac:dyDescent="0.3">
      <c r="A731" s="62"/>
      <c r="B731" s="63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  <c r="AE731" s="62"/>
      <c r="AF731" s="62"/>
      <c r="AG731" s="62"/>
      <c r="AH731" s="62"/>
      <c r="AI731" s="62"/>
    </row>
    <row r="732" spans="1:35" ht="14.25" customHeight="1" x14ac:dyDescent="0.3">
      <c r="A732" s="62"/>
      <c r="B732" s="63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  <c r="AE732" s="62"/>
      <c r="AF732" s="62"/>
      <c r="AG732" s="62"/>
      <c r="AH732" s="62"/>
      <c r="AI732" s="62"/>
    </row>
    <row r="733" spans="1:35" ht="14.25" customHeight="1" x14ac:dyDescent="0.3">
      <c r="A733" s="62"/>
      <c r="B733" s="63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  <c r="AE733" s="62"/>
      <c r="AF733" s="62"/>
      <c r="AG733" s="62"/>
      <c r="AH733" s="62"/>
      <c r="AI733" s="62"/>
    </row>
    <row r="734" spans="1:35" ht="14.25" customHeight="1" x14ac:dyDescent="0.3">
      <c r="A734" s="62"/>
      <c r="B734" s="63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  <c r="AE734" s="62"/>
      <c r="AF734" s="62"/>
      <c r="AG734" s="62"/>
      <c r="AH734" s="62"/>
      <c r="AI734" s="62"/>
    </row>
    <row r="735" spans="1:35" ht="14.25" customHeight="1" x14ac:dyDescent="0.3">
      <c r="A735" s="62"/>
      <c r="B735" s="63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  <c r="AE735" s="62"/>
      <c r="AF735" s="62"/>
      <c r="AG735" s="62"/>
      <c r="AH735" s="62"/>
      <c r="AI735" s="62"/>
    </row>
    <row r="736" spans="1:35" ht="14.25" customHeight="1" x14ac:dyDescent="0.3">
      <c r="A736" s="62"/>
      <c r="B736" s="63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  <c r="AE736" s="62"/>
      <c r="AF736" s="62"/>
      <c r="AG736" s="62"/>
      <c r="AH736" s="62"/>
      <c r="AI736" s="62"/>
    </row>
    <row r="737" spans="1:35" ht="14.25" customHeight="1" x14ac:dyDescent="0.3">
      <c r="A737" s="62"/>
      <c r="B737" s="63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  <c r="AE737" s="62"/>
      <c r="AF737" s="62"/>
      <c r="AG737" s="62"/>
      <c r="AH737" s="62"/>
      <c r="AI737" s="62"/>
    </row>
    <row r="738" spans="1:35" ht="14.25" customHeight="1" x14ac:dyDescent="0.3">
      <c r="A738" s="62"/>
      <c r="B738" s="63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  <c r="AE738" s="62"/>
      <c r="AF738" s="62"/>
      <c r="AG738" s="62"/>
      <c r="AH738" s="62"/>
      <c r="AI738" s="62"/>
    </row>
    <row r="739" spans="1:35" ht="14.25" customHeight="1" x14ac:dyDescent="0.3">
      <c r="A739" s="62"/>
      <c r="B739" s="63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  <c r="AE739" s="62"/>
      <c r="AF739" s="62"/>
      <c r="AG739" s="62"/>
      <c r="AH739" s="62"/>
      <c r="AI739" s="62"/>
    </row>
    <row r="740" spans="1:35" ht="14.25" customHeight="1" x14ac:dyDescent="0.3">
      <c r="A740" s="62"/>
      <c r="B740" s="63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2"/>
      <c r="AG740" s="62"/>
      <c r="AH740" s="62"/>
      <c r="AI740" s="62"/>
    </row>
    <row r="741" spans="1:35" ht="14.25" customHeight="1" x14ac:dyDescent="0.3">
      <c r="A741" s="62"/>
      <c r="B741" s="63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  <c r="AE741" s="62"/>
      <c r="AF741" s="62"/>
      <c r="AG741" s="62"/>
      <c r="AH741" s="62"/>
      <c r="AI741" s="62"/>
    </row>
    <row r="742" spans="1:35" ht="14.25" customHeight="1" x14ac:dyDescent="0.3">
      <c r="A742" s="62"/>
      <c r="B742" s="63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  <c r="AE742" s="62"/>
      <c r="AF742" s="62"/>
      <c r="AG742" s="62"/>
      <c r="AH742" s="62"/>
      <c r="AI742" s="62"/>
    </row>
    <row r="743" spans="1:35" ht="14.25" customHeight="1" x14ac:dyDescent="0.3">
      <c r="A743" s="62"/>
      <c r="B743" s="63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  <c r="AE743" s="62"/>
      <c r="AF743" s="62"/>
      <c r="AG743" s="62"/>
      <c r="AH743" s="62"/>
      <c r="AI743" s="62"/>
    </row>
    <row r="744" spans="1:35" ht="14.25" customHeight="1" x14ac:dyDescent="0.3">
      <c r="A744" s="62"/>
      <c r="B744" s="63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  <c r="AE744" s="62"/>
      <c r="AF744" s="62"/>
      <c r="AG744" s="62"/>
      <c r="AH744" s="62"/>
      <c r="AI744" s="62"/>
    </row>
    <row r="745" spans="1:35" ht="14.25" customHeight="1" x14ac:dyDescent="0.3">
      <c r="A745" s="62"/>
      <c r="B745" s="63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  <c r="AE745" s="62"/>
      <c r="AF745" s="62"/>
      <c r="AG745" s="62"/>
      <c r="AH745" s="62"/>
      <c r="AI745" s="62"/>
    </row>
    <row r="746" spans="1:35" ht="14.25" customHeight="1" x14ac:dyDescent="0.3">
      <c r="A746" s="62"/>
      <c r="B746" s="63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  <c r="AE746" s="62"/>
      <c r="AF746" s="62"/>
      <c r="AG746" s="62"/>
      <c r="AH746" s="62"/>
      <c r="AI746" s="62"/>
    </row>
    <row r="747" spans="1:35" ht="14.25" customHeight="1" x14ac:dyDescent="0.3">
      <c r="A747" s="62"/>
      <c r="B747" s="63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2"/>
      <c r="AG747" s="62"/>
      <c r="AH747" s="62"/>
      <c r="AI747" s="62"/>
    </row>
    <row r="748" spans="1:35" ht="14.25" customHeight="1" x14ac:dyDescent="0.3">
      <c r="A748" s="62"/>
      <c r="B748" s="63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  <c r="AE748" s="62"/>
      <c r="AF748" s="62"/>
      <c r="AG748" s="62"/>
      <c r="AH748" s="62"/>
      <c r="AI748" s="62"/>
    </row>
    <row r="749" spans="1:35" ht="14.25" customHeight="1" x14ac:dyDescent="0.3">
      <c r="A749" s="62"/>
      <c r="B749" s="63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  <c r="AE749" s="62"/>
      <c r="AF749" s="62"/>
      <c r="AG749" s="62"/>
      <c r="AH749" s="62"/>
      <c r="AI749" s="62"/>
    </row>
    <row r="750" spans="1:35" ht="14.25" customHeight="1" x14ac:dyDescent="0.3">
      <c r="A750" s="62"/>
      <c r="B750" s="63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  <c r="AE750" s="62"/>
      <c r="AF750" s="62"/>
      <c r="AG750" s="62"/>
      <c r="AH750" s="62"/>
      <c r="AI750" s="62"/>
    </row>
    <row r="751" spans="1:35" ht="14.25" customHeight="1" x14ac:dyDescent="0.3">
      <c r="A751" s="62"/>
      <c r="B751" s="63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  <c r="AE751" s="62"/>
      <c r="AF751" s="62"/>
      <c r="AG751" s="62"/>
      <c r="AH751" s="62"/>
      <c r="AI751" s="62"/>
    </row>
    <row r="752" spans="1:35" ht="14.25" customHeight="1" x14ac:dyDescent="0.3">
      <c r="A752" s="62"/>
      <c r="B752" s="63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  <c r="AE752" s="62"/>
      <c r="AF752" s="62"/>
      <c r="AG752" s="62"/>
      <c r="AH752" s="62"/>
      <c r="AI752" s="62"/>
    </row>
    <row r="753" spans="1:35" ht="14.25" customHeight="1" x14ac:dyDescent="0.3">
      <c r="A753" s="62"/>
      <c r="B753" s="63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  <c r="AE753" s="62"/>
      <c r="AF753" s="62"/>
      <c r="AG753" s="62"/>
      <c r="AH753" s="62"/>
      <c r="AI753" s="62"/>
    </row>
    <row r="754" spans="1:35" ht="14.25" customHeight="1" x14ac:dyDescent="0.3">
      <c r="A754" s="62"/>
      <c r="B754" s="63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2"/>
      <c r="AF754" s="62"/>
      <c r="AG754" s="62"/>
      <c r="AH754" s="62"/>
      <c r="AI754" s="62"/>
    </row>
    <row r="755" spans="1:35" ht="14.25" customHeight="1" x14ac:dyDescent="0.3">
      <c r="A755" s="62"/>
      <c r="B755" s="63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  <c r="AE755" s="62"/>
      <c r="AF755" s="62"/>
      <c r="AG755" s="62"/>
      <c r="AH755" s="62"/>
      <c r="AI755" s="62"/>
    </row>
    <row r="756" spans="1:35" ht="14.25" customHeight="1" x14ac:dyDescent="0.3">
      <c r="A756" s="62"/>
      <c r="B756" s="63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  <c r="AE756" s="62"/>
      <c r="AF756" s="62"/>
      <c r="AG756" s="62"/>
      <c r="AH756" s="62"/>
      <c r="AI756" s="62"/>
    </row>
    <row r="757" spans="1:35" ht="14.25" customHeight="1" x14ac:dyDescent="0.3">
      <c r="A757" s="62"/>
      <c r="B757" s="63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2"/>
      <c r="AG757" s="62"/>
      <c r="AH757" s="62"/>
      <c r="AI757" s="62"/>
    </row>
    <row r="758" spans="1:35" ht="14.25" customHeight="1" x14ac:dyDescent="0.3">
      <c r="A758" s="62"/>
      <c r="B758" s="63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  <c r="AE758" s="62"/>
      <c r="AF758" s="62"/>
      <c r="AG758" s="62"/>
      <c r="AH758" s="62"/>
      <c r="AI758" s="62"/>
    </row>
    <row r="759" spans="1:35" ht="14.25" customHeight="1" x14ac:dyDescent="0.3">
      <c r="A759" s="62"/>
      <c r="B759" s="63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2"/>
      <c r="AG759" s="62"/>
      <c r="AH759" s="62"/>
      <c r="AI759" s="62"/>
    </row>
    <row r="760" spans="1:35" ht="14.25" customHeight="1" x14ac:dyDescent="0.3">
      <c r="A760" s="62"/>
      <c r="B760" s="63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  <c r="AE760" s="62"/>
      <c r="AF760" s="62"/>
      <c r="AG760" s="62"/>
      <c r="AH760" s="62"/>
      <c r="AI760" s="62"/>
    </row>
    <row r="761" spans="1:35" ht="14.25" customHeight="1" x14ac:dyDescent="0.3">
      <c r="A761" s="62"/>
      <c r="B761" s="63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  <c r="AE761" s="62"/>
      <c r="AF761" s="62"/>
      <c r="AG761" s="62"/>
      <c r="AH761" s="62"/>
      <c r="AI761" s="62"/>
    </row>
    <row r="762" spans="1:35" ht="14.25" customHeight="1" x14ac:dyDescent="0.3">
      <c r="A762" s="62"/>
      <c r="B762" s="63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  <c r="AE762" s="62"/>
      <c r="AF762" s="62"/>
      <c r="AG762" s="62"/>
      <c r="AH762" s="62"/>
      <c r="AI762" s="62"/>
    </row>
    <row r="763" spans="1:35" ht="14.25" customHeight="1" x14ac:dyDescent="0.3">
      <c r="A763" s="62"/>
      <c r="B763" s="63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  <c r="AE763" s="62"/>
      <c r="AF763" s="62"/>
      <c r="AG763" s="62"/>
      <c r="AH763" s="62"/>
      <c r="AI763" s="62"/>
    </row>
    <row r="764" spans="1:35" ht="14.25" customHeight="1" x14ac:dyDescent="0.3">
      <c r="A764" s="62"/>
      <c r="B764" s="63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  <c r="AE764" s="62"/>
      <c r="AF764" s="62"/>
      <c r="AG764" s="62"/>
      <c r="AH764" s="62"/>
      <c r="AI764" s="62"/>
    </row>
    <row r="765" spans="1:35" ht="14.25" customHeight="1" x14ac:dyDescent="0.3">
      <c r="A765" s="62"/>
      <c r="B765" s="63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  <c r="AE765" s="62"/>
      <c r="AF765" s="62"/>
      <c r="AG765" s="62"/>
      <c r="AH765" s="62"/>
      <c r="AI765" s="62"/>
    </row>
    <row r="766" spans="1:35" ht="14.25" customHeight="1" x14ac:dyDescent="0.3">
      <c r="A766" s="62"/>
      <c r="B766" s="63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  <c r="AE766" s="62"/>
      <c r="AF766" s="62"/>
      <c r="AG766" s="62"/>
      <c r="AH766" s="62"/>
      <c r="AI766" s="62"/>
    </row>
    <row r="767" spans="1:35" ht="14.25" customHeight="1" x14ac:dyDescent="0.3">
      <c r="A767" s="62"/>
      <c r="B767" s="63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  <c r="AE767" s="62"/>
      <c r="AF767" s="62"/>
      <c r="AG767" s="62"/>
      <c r="AH767" s="62"/>
      <c r="AI767" s="62"/>
    </row>
    <row r="768" spans="1:35" ht="14.25" customHeight="1" x14ac:dyDescent="0.3">
      <c r="A768" s="62"/>
      <c r="B768" s="63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  <c r="AE768" s="62"/>
      <c r="AF768" s="62"/>
      <c r="AG768" s="62"/>
      <c r="AH768" s="62"/>
      <c r="AI768" s="62"/>
    </row>
    <row r="769" spans="1:35" ht="14.25" customHeight="1" x14ac:dyDescent="0.3">
      <c r="A769" s="62"/>
      <c r="B769" s="63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  <c r="AE769" s="62"/>
      <c r="AF769" s="62"/>
      <c r="AG769" s="62"/>
      <c r="AH769" s="62"/>
      <c r="AI769" s="62"/>
    </row>
    <row r="770" spans="1:35" ht="14.25" customHeight="1" x14ac:dyDescent="0.3">
      <c r="A770" s="62"/>
      <c r="B770" s="63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  <c r="AE770" s="62"/>
      <c r="AF770" s="62"/>
      <c r="AG770" s="62"/>
      <c r="AH770" s="62"/>
      <c r="AI770" s="62"/>
    </row>
    <row r="771" spans="1:35" ht="14.25" customHeight="1" x14ac:dyDescent="0.3">
      <c r="A771" s="62"/>
      <c r="B771" s="63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  <c r="AE771" s="62"/>
      <c r="AF771" s="62"/>
      <c r="AG771" s="62"/>
      <c r="AH771" s="62"/>
      <c r="AI771" s="62"/>
    </row>
    <row r="772" spans="1:35" ht="14.25" customHeight="1" x14ac:dyDescent="0.3">
      <c r="A772" s="62"/>
      <c r="B772" s="63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2"/>
      <c r="AG772" s="62"/>
      <c r="AH772" s="62"/>
      <c r="AI772" s="62"/>
    </row>
    <row r="773" spans="1:35" ht="14.25" customHeight="1" x14ac:dyDescent="0.3">
      <c r="A773" s="62"/>
      <c r="B773" s="63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2"/>
      <c r="AG773" s="62"/>
      <c r="AH773" s="62"/>
      <c r="AI773" s="62"/>
    </row>
    <row r="774" spans="1:35" ht="14.25" customHeight="1" x14ac:dyDescent="0.3">
      <c r="A774" s="62"/>
      <c r="B774" s="63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2"/>
      <c r="AG774" s="62"/>
      <c r="AH774" s="62"/>
      <c r="AI774" s="62"/>
    </row>
    <row r="775" spans="1:35" ht="14.25" customHeight="1" x14ac:dyDescent="0.3">
      <c r="A775" s="62"/>
      <c r="B775" s="63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  <c r="AE775" s="62"/>
      <c r="AF775" s="62"/>
      <c r="AG775" s="62"/>
      <c r="AH775" s="62"/>
      <c r="AI775" s="62"/>
    </row>
    <row r="776" spans="1:35" ht="14.25" customHeight="1" x14ac:dyDescent="0.3">
      <c r="A776" s="62"/>
      <c r="B776" s="63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  <c r="AE776" s="62"/>
      <c r="AF776" s="62"/>
      <c r="AG776" s="62"/>
      <c r="AH776" s="62"/>
      <c r="AI776" s="62"/>
    </row>
    <row r="777" spans="1:35" ht="14.25" customHeight="1" x14ac:dyDescent="0.3">
      <c r="A777" s="62"/>
      <c r="B777" s="63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  <c r="AE777" s="62"/>
      <c r="AF777" s="62"/>
      <c r="AG777" s="62"/>
      <c r="AH777" s="62"/>
      <c r="AI777" s="62"/>
    </row>
    <row r="778" spans="1:35" ht="14.25" customHeight="1" x14ac:dyDescent="0.3">
      <c r="A778" s="62"/>
      <c r="B778" s="63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  <c r="AE778" s="62"/>
      <c r="AF778" s="62"/>
      <c r="AG778" s="62"/>
      <c r="AH778" s="62"/>
      <c r="AI778" s="62"/>
    </row>
    <row r="779" spans="1:35" ht="14.25" customHeight="1" x14ac:dyDescent="0.3">
      <c r="A779" s="62"/>
      <c r="B779" s="63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  <c r="AE779" s="62"/>
      <c r="AF779" s="62"/>
      <c r="AG779" s="62"/>
      <c r="AH779" s="62"/>
      <c r="AI779" s="62"/>
    </row>
    <row r="780" spans="1:35" ht="14.25" customHeight="1" x14ac:dyDescent="0.3">
      <c r="A780" s="62"/>
      <c r="B780" s="63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  <c r="AE780" s="62"/>
      <c r="AF780" s="62"/>
      <c r="AG780" s="62"/>
      <c r="AH780" s="62"/>
      <c r="AI780" s="62"/>
    </row>
    <row r="781" spans="1:35" ht="14.25" customHeight="1" x14ac:dyDescent="0.3">
      <c r="A781" s="62"/>
      <c r="B781" s="63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  <c r="AE781" s="62"/>
      <c r="AF781" s="62"/>
      <c r="AG781" s="62"/>
      <c r="AH781" s="62"/>
      <c r="AI781" s="62"/>
    </row>
    <row r="782" spans="1:35" ht="14.25" customHeight="1" x14ac:dyDescent="0.3">
      <c r="A782" s="62"/>
      <c r="B782" s="63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  <c r="AE782" s="62"/>
      <c r="AF782" s="62"/>
      <c r="AG782" s="62"/>
      <c r="AH782" s="62"/>
      <c r="AI782" s="62"/>
    </row>
    <row r="783" spans="1:35" ht="14.25" customHeight="1" x14ac:dyDescent="0.3">
      <c r="A783" s="62"/>
      <c r="B783" s="63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  <c r="AE783" s="62"/>
      <c r="AF783" s="62"/>
      <c r="AG783" s="62"/>
      <c r="AH783" s="62"/>
      <c r="AI783" s="62"/>
    </row>
    <row r="784" spans="1:35" ht="14.25" customHeight="1" x14ac:dyDescent="0.3">
      <c r="A784" s="62"/>
      <c r="B784" s="63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  <c r="AE784" s="62"/>
      <c r="AF784" s="62"/>
      <c r="AG784" s="62"/>
      <c r="AH784" s="62"/>
      <c r="AI784" s="62"/>
    </row>
    <row r="785" spans="1:35" ht="14.25" customHeight="1" x14ac:dyDescent="0.3">
      <c r="A785" s="62"/>
      <c r="B785" s="63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2"/>
      <c r="AG785" s="62"/>
      <c r="AH785" s="62"/>
      <c r="AI785" s="62"/>
    </row>
    <row r="786" spans="1:35" ht="14.25" customHeight="1" x14ac:dyDescent="0.3">
      <c r="A786" s="62"/>
      <c r="B786" s="63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  <c r="AE786" s="62"/>
      <c r="AF786" s="62"/>
      <c r="AG786" s="62"/>
      <c r="AH786" s="62"/>
      <c r="AI786" s="62"/>
    </row>
    <row r="787" spans="1:35" ht="14.25" customHeight="1" x14ac:dyDescent="0.3">
      <c r="A787" s="62"/>
      <c r="B787" s="63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  <c r="AE787" s="62"/>
      <c r="AF787" s="62"/>
      <c r="AG787" s="62"/>
      <c r="AH787" s="62"/>
      <c r="AI787" s="62"/>
    </row>
    <row r="788" spans="1:35" ht="14.25" customHeight="1" x14ac:dyDescent="0.3">
      <c r="A788" s="62"/>
      <c r="B788" s="63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  <c r="AE788" s="62"/>
      <c r="AF788" s="62"/>
      <c r="AG788" s="62"/>
      <c r="AH788" s="62"/>
      <c r="AI788" s="62"/>
    </row>
    <row r="789" spans="1:35" ht="14.25" customHeight="1" x14ac:dyDescent="0.3">
      <c r="A789" s="62"/>
      <c r="B789" s="63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  <c r="AE789" s="62"/>
      <c r="AF789" s="62"/>
      <c r="AG789" s="62"/>
      <c r="AH789" s="62"/>
      <c r="AI789" s="62"/>
    </row>
    <row r="790" spans="1:35" ht="14.25" customHeight="1" x14ac:dyDescent="0.3">
      <c r="A790" s="62"/>
      <c r="B790" s="63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  <c r="AE790" s="62"/>
      <c r="AF790" s="62"/>
      <c r="AG790" s="62"/>
      <c r="AH790" s="62"/>
      <c r="AI790" s="62"/>
    </row>
    <row r="791" spans="1:35" ht="14.25" customHeight="1" x14ac:dyDescent="0.3">
      <c r="A791" s="62"/>
      <c r="B791" s="63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  <c r="AE791" s="62"/>
      <c r="AF791" s="62"/>
      <c r="AG791" s="62"/>
      <c r="AH791" s="62"/>
      <c r="AI791" s="62"/>
    </row>
    <row r="792" spans="1:35" ht="14.25" customHeight="1" x14ac:dyDescent="0.3">
      <c r="A792" s="62"/>
      <c r="B792" s="63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  <c r="AE792" s="62"/>
      <c r="AF792" s="62"/>
      <c r="AG792" s="62"/>
      <c r="AH792" s="62"/>
      <c r="AI792" s="62"/>
    </row>
    <row r="793" spans="1:35" ht="14.25" customHeight="1" x14ac:dyDescent="0.3">
      <c r="A793" s="62"/>
      <c r="B793" s="63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  <c r="AE793" s="62"/>
      <c r="AF793" s="62"/>
      <c r="AG793" s="62"/>
      <c r="AH793" s="62"/>
      <c r="AI793" s="62"/>
    </row>
    <row r="794" spans="1:35" ht="14.25" customHeight="1" x14ac:dyDescent="0.3">
      <c r="A794" s="62"/>
      <c r="B794" s="63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  <c r="AE794" s="62"/>
      <c r="AF794" s="62"/>
      <c r="AG794" s="62"/>
      <c r="AH794" s="62"/>
      <c r="AI794" s="62"/>
    </row>
    <row r="795" spans="1:35" ht="14.25" customHeight="1" x14ac:dyDescent="0.3">
      <c r="A795" s="62"/>
      <c r="B795" s="63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  <c r="AE795" s="62"/>
      <c r="AF795" s="62"/>
      <c r="AG795" s="62"/>
      <c r="AH795" s="62"/>
      <c r="AI795" s="62"/>
    </row>
    <row r="796" spans="1:35" ht="14.25" customHeight="1" x14ac:dyDescent="0.3">
      <c r="A796" s="62"/>
      <c r="B796" s="63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  <c r="AE796" s="62"/>
      <c r="AF796" s="62"/>
      <c r="AG796" s="62"/>
      <c r="AH796" s="62"/>
      <c r="AI796" s="62"/>
    </row>
    <row r="797" spans="1:35" ht="14.25" customHeight="1" x14ac:dyDescent="0.3">
      <c r="A797" s="62"/>
      <c r="B797" s="63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  <c r="AE797" s="62"/>
      <c r="AF797" s="62"/>
      <c r="AG797" s="62"/>
      <c r="AH797" s="62"/>
      <c r="AI797" s="62"/>
    </row>
    <row r="798" spans="1:35" ht="14.25" customHeight="1" x14ac:dyDescent="0.3">
      <c r="A798" s="62"/>
      <c r="B798" s="63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  <c r="AE798" s="62"/>
      <c r="AF798" s="62"/>
      <c r="AG798" s="62"/>
      <c r="AH798" s="62"/>
      <c r="AI798" s="62"/>
    </row>
    <row r="799" spans="1:35" ht="14.25" customHeight="1" x14ac:dyDescent="0.3">
      <c r="A799" s="62"/>
      <c r="B799" s="63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  <c r="AE799" s="62"/>
      <c r="AF799" s="62"/>
      <c r="AG799" s="62"/>
      <c r="AH799" s="62"/>
      <c r="AI799" s="62"/>
    </row>
    <row r="800" spans="1:35" ht="14.25" customHeight="1" x14ac:dyDescent="0.3">
      <c r="A800" s="62"/>
      <c r="B800" s="63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  <c r="AE800" s="62"/>
      <c r="AF800" s="62"/>
      <c r="AG800" s="62"/>
      <c r="AH800" s="62"/>
      <c r="AI800" s="62"/>
    </row>
    <row r="801" spans="1:35" ht="14.25" customHeight="1" x14ac:dyDescent="0.3">
      <c r="A801" s="62"/>
      <c r="B801" s="63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  <c r="AE801" s="62"/>
      <c r="AF801" s="62"/>
      <c r="AG801" s="62"/>
      <c r="AH801" s="62"/>
      <c r="AI801" s="62"/>
    </row>
    <row r="802" spans="1:35" ht="14.25" customHeight="1" x14ac:dyDescent="0.3">
      <c r="A802" s="62"/>
      <c r="B802" s="63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  <c r="AE802" s="62"/>
      <c r="AF802" s="62"/>
      <c r="AG802" s="62"/>
      <c r="AH802" s="62"/>
      <c r="AI802" s="62"/>
    </row>
    <row r="803" spans="1:35" ht="14.25" customHeight="1" x14ac:dyDescent="0.3">
      <c r="A803" s="62"/>
      <c r="B803" s="63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  <c r="AE803" s="62"/>
      <c r="AF803" s="62"/>
      <c r="AG803" s="62"/>
      <c r="AH803" s="62"/>
      <c r="AI803" s="62"/>
    </row>
    <row r="804" spans="1:35" ht="14.25" customHeight="1" x14ac:dyDescent="0.3">
      <c r="A804" s="62"/>
      <c r="B804" s="63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  <c r="AE804" s="62"/>
      <c r="AF804" s="62"/>
      <c r="AG804" s="62"/>
      <c r="AH804" s="62"/>
      <c r="AI804" s="62"/>
    </row>
    <row r="805" spans="1:35" ht="14.25" customHeight="1" x14ac:dyDescent="0.3">
      <c r="A805" s="62"/>
      <c r="B805" s="63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  <c r="AE805" s="62"/>
      <c r="AF805" s="62"/>
      <c r="AG805" s="62"/>
      <c r="AH805" s="62"/>
      <c r="AI805" s="62"/>
    </row>
    <row r="806" spans="1:35" ht="14.25" customHeight="1" x14ac:dyDescent="0.3">
      <c r="A806" s="62"/>
      <c r="B806" s="63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  <c r="AE806" s="62"/>
      <c r="AF806" s="62"/>
      <c r="AG806" s="62"/>
      <c r="AH806" s="62"/>
      <c r="AI806" s="62"/>
    </row>
    <row r="807" spans="1:35" ht="14.25" customHeight="1" x14ac:dyDescent="0.3">
      <c r="A807" s="62"/>
      <c r="B807" s="63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  <c r="AE807" s="62"/>
      <c r="AF807" s="62"/>
      <c r="AG807" s="62"/>
      <c r="AH807" s="62"/>
      <c r="AI807" s="62"/>
    </row>
    <row r="808" spans="1:35" ht="14.25" customHeight="1" x14ac:dyDescent="0.3">
      <c r="A808" s="62"/>
      <c r="B808" s="63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  <c r="AE808" s="62"/>
      <c r="AF808" s="62"/>
      <c r="AG808" s="62"/>
      <c r="AH808" s="62"/>
      <c r="AI808" s="62"/>
    </row>
    <row r="809" spans="1:35" ht="14.25" customHeight="1" x14ac:dyDescent="0.3">
      <c r="A809" s="62"/>
      <c r="B809" s="63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  <c r="AE809" s="62"/>
      <c r="AF809" s="62"/>
      <c r="AG809" s="62"/>
      <c r="AH809" s="62"/>
      <c r="AI809" s="62"/>
    </row>
    <row r="810" spans="1:35" ht="14.25" customHeight="1" x14ac:dyDescent="0.3">
      <c r="A810" s="62"/>
      <c r="B810" s="63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  <c r="AE810" s="62"/>
      <c r="AF810" s="62"/>
      <c r="AG810" s="62"/>
      <c r="AH810" s="62"/>
      <c r="AI810" s="62"/>
    </row>
    <row r="811" spans="1:35" ht="14.25" customHeight="1" x14ac:dyDescent="0.3">
      <c r="A811" s="62"/>
      <c r="B811" s="63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  <c r="AE811" s="62"/>
      <c r="AF811" s="62"/>
      <c r="AG811" s="62"/>
      <c r="AH811" s="62"/>
      <c r="AI811" s="62"/>
    </row>
    <row r="812" spans="1:35" ht="14.25" customHeight="1" x14ac:dyDescent="0.3">
      <c r="A812" s="62"/>
      <c r="B812" s="63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  <c r="AE812" s="62"/>
      <c r="AF812" s="62"/>
      <c r="AG812" s="62"/>
      <c r="AH812" s="62"/>
      <c r="AI812" s="62"/>
    </row>
    <row r="813" spans="1:35" ht="14.25" customHeight="1" x14ac:dyDescent="0.3">
      <c r="A813" s="62"/>
      <c r="B813" s="63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  <c r="AE813" s="62"/>
      <c r="AF813" s="62"/>
      <c r="AG813" s="62"/>
      <c r="AH813" s="62"/>
      <c r="AI813" s="62"/>
    </row>
    <row r="814" spans="1:35" ht="14.25" customHeight="1" x14ac:dyDescent="0.3">
      <c r="A814" s="62"/>
      <c r="B814" s="63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  <c r="AE814" s="62"/>
      <c r="AF814" s="62"/>
      <c r="AG814" s="62"/>
      <c r="AH814" s="62"/>
      <c r="AI814" s="62"/>
    </row>
    <row r="815" spans="1:35" ht="14.25" customHeight="1" x14ac:dyDescent="0.3">
      <c r="A815" s="62"/>
      <c r="B815" s="63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  <c r="AE815" s="62"/>
      <c r="AF815" s="62"/>
      <c r="AG815" s="62"/>
      <c r="AH815" s="62"/>
      <c r="AI815" s="62"/>
    </row>
    <row r="816" spans="1:35" ht="14.25" customHeight="1" x14ac:dyDescent="0.3">
      <c r="A816" s="62"/>
      <c r="B816" s="63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  <c r="AE816" s="62"/>
      <c r="AF816" s="62"/>
      <c r="AG816" s="62"/>
      <c r="AH816" s="62"/>
      <c r="AI816" s="62"/>
    </row>
    <row r="817" spans="1:35" ht="14.25" customHeight="1" x14ac:dyDescent="0.3">
      <c r="A817" s="62"/>
      <c r="B817" s="63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  <c r="AE817" s="62"/>
      <c r="AF817" s="62"/>
      <c r="AG817" s="62"/>
      <c r="AH817" s="62"/>
      <c r="AI817" s="62"/>
    </row>
    <row r="818" spans="1:35" ht="14.25" customHeight="1" x14ac:dyDescent="0.3">
      <c r="A818" s="62"/>
      <c r="B818" s="63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  <c r="AE818" s="62"/>
      <c r="AF818" s="62"/>
      <c r="AG818" s="62"/>
      <c r="AH818" s="62"/>
      <c r="AI818" s="62"/>
    </row>
    <row r="819" spans="1:35" ht="14.25" customHeight="1" x14ac:dyDescent="0.3">
      <c r="A819" s="62"/>
      <c r="B819" s="63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  <c r="AE819" s="62"/>
      <c r="AF819" s="62"/>
      <c r="AG819" s="62"/>
      <c r="AH819" s="62"/>
      <c r="AI819" s="62"/>
    </row>
    <row r="820" spans="1:35" ht="14.25" customHeight="1" x14ac:dyDescent="0.3">
      <c r="A820" s="62"/>
      <c r="B820" s="63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  <c r="AE820" s="62"/>
      <c r="AF820" s="62"/>
      <c r="AG820" s="62"/>
      <c r="AH820" s="62"/>
      <c r="AI820" s="62"/>
    </row>
    <row r="821" spans="1:35" ht="14.25" customHeight="1" x14ac:dyDescent="0.3">
      <c r="A821" s="62"/>
      <c r="B821" s="63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  <c r="AE821" s="62"/>
      <c r="AF821" s="62"/>
      <c r="AG821" s="62"/>
      <c r="AH821" s="62"/>
      <c r="AI821" s="62"/>
    </row>
    <row r="822" spans="1:35" ht="14.25" customHeight="1" x14ac:dyDescent="0.3">
      <c r="A822" s="62"/>
      <c r="B822" s="63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  <c r="AE822" s="62"/>
      <c r="AF822" s="62"/>
      <c r="AG822" s="62"/>
      <c r="AH822" s="62"/>
      <c r="AI822" s="62"/>
    </row>
    <row r="823" spans="1:35" ht="14.25" customHeight="1" x14ac:dyDescent="0.3">
      <c r="A823" s="62"/>
      <c r="B823" s="63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  <c r="AE823" s="62"/>
      <c r="AF823" s="62"/>
      <c r="AG823" s="62"/>
      <c r="AH823" s="62"/>
      <c r="AI823" s="62"/>
    </row>
    <row r="824" spans="1:35" ht="14.25" customHeight="1" x14ac:dyDescent="0.3">
      <c r="A824" s="62"/>
      <c r="B824" s="63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  <c r="AE824" s="62"/>
      <c r="AF824" s="62"/>
      <c r="AG824" s="62"/>
      <c r="AH824" s="62"/>
      <c r="AI824" s="62"/>
    </row>
    <row r="825" spans="1:35" ht="14.25" customHeight="1" x14ac:dyDescent="0.3">
      <c r="A825" s="62"/>
      <c r="B825" s="63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  <c r="AE825" s="62"/>
      <c r="AF825" s="62"/>
      <c r="AG825" s="62"/>
      <c r="AH825" s="62"/>
      <c r="AI825" s="62"/>
    </row>
    <row r="826" spans="1:35" ht="14.25" customHeight="1" x14ac:dyDescent="0.3">
      <c r="A826" s="62"/>
      <c r="B826" s="63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  <c r="AE826" s="62"/>
      <c r="AF826" s="62"/>
      <c r="AG826" s="62"/>
      <c r="AH826" s="62"/>
      <c r="AI826" s="62"/>
    </row>
    <row r="827" spans="1:35" ht="14.25" customHeight="1" x14ac:dyDescent="0.3">
      <c r="A827" s="62"/>
      <c r="B827" s="63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  <c r="AE827" s="62"/>
      <c r="AF827" s="62"/>
      <c r="AG827" s="62"/>
      <c r="AH827" s="62"/>
      <c r="AI827" s="62"/>
    </row>
    <row r="828" spans="1:35" ht="14.25" customHeight="1" x14ac:dyDescent="0.3">
      <c r="A828" s="62"/>
      <c r="B828" s="63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  <c r="AE828" s="62"/>
      <c r="AF828" s="62"/>
      <c r="AG828" s="62"/>
      <c r="AH828" s="62"/>
      <c r="AI828" s="62"/>
    </row>
    <row r="829" spans="1:35" ht="14.25" customHeight="1" x14ac:dyDescent="0.3">
      <c r="A829" s="62"/>
      <c r="B829" s="63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  <c r="AE829" s="62"/>
      <c r="AF829" s="62"/>
      <c r="AG829" s="62"/>
      <c r="AH829" s="62"/>
      <c r="AI829" s="62"/>
    </row>
    <row r="830" spans="1:35" ht="14.25" customHeight="1" x14ac:dyDescent="0.3">
      <c r="A830" s="62"/>
      <c r="B830" s="63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  <c r="AE830" s="62"/>
      <c r="AF830" s="62"/>
      <c r="AG830" s="62"/>
      <c r="AH830" s="62"/>
      <c r="AI830" s="62"/>
    </row>
    <row r="831" spans="1:35" ht="14.25" customHeight="1" x14ac:dyDescent="0.3">
      <c r="A831" s="62"/>
      <c r="B831" s="63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  <c r="AE831" s="62"/>
      <c r="AF831" s="62"/>
      <c r="AG831" s="62"/>
      <c r="AH831" s="62"/>
      <c r="AI831" s="62"/>
    </row>
    <row r="832" spans="1:35" ht="14.25" customHeight="1" x14ac:dyDescent="0.3">
      <c r="A832" s="62"/>
      <c r="B832" s="63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  <c r="AE832" s="62"/>
      <c r="AF832" s="62"/>
      <c r="AG832" s="62"/>
      <c r="AH832" s="62"/>
      <c r="AI832" s="62"/>
    </row>
    <row r="833" spans="1:35" ht="14.25" customHeight="1" x14ac:dyDescent="0.3">
      <c r="A833" s="62"/>
      <c r="B833" s="63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  <c r="AE833" s="62"/>
      <c r="AF833" s="62"/>
      <c r="AG833" s="62"/>
      <c r="AH833" s="62"/>
      <c r="AI833" s="62"/>
    </row>
    <row r="834" spans="1:35" ht="14.25" customHeight="1" x14ac:dyDescent="0.3">
      <c r="A834" s="62"/>
      <c r="B834" s="63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  <c r="AE834" s="62"/>
      <c r="AF834" s="62"/>
      <c r="AG834" s="62"/>
      <c r="AH834" s="62"/>
      <c r="AI834" s="62"/>
    </row>
    <row r="835" spans="1:35" ht="14.25" customHeight="1" x14ac:dyDescent="0.3">
      <c r="A835" s="62"/>
      <c r="B835" s="63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2"/>
      <c r="AG835" s="62"/>
      <c r="AH835" s="62"/>
      <c r="AI835" s="62"/>
    </row>
    <row r="836" spans="1:35" ht="14.25" customHeight="1" x14ac:dyDescent="0.3">
      <c r="A836" s="62"/>
      <c r="B836" s="63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2"/>
      <c r="AG836" s="62"/>
      <c r="AH836" s="62"/>
      <c r="AI836" s="62"/>
    </row>
    <row r="837" spans="1:35" ht="14.25" customHeight="1" x14ac:dyDescent="0.3">
      <c r="A837" s="62"/>
      <c r="B837" s="63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2"/>
      <c r="AG837" s="62"/>
      <c r="AH837" s="62"/>
      <c r="AI837" s="62"/>
    </row>
    <row r="838" spans="1:35" ht="14.25" customHeight="1" x14ac:dyDescent="0.3">
      <c r="A838" s="62"/>
      <c r="B838" s="63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2"/>
      <c r="AG838" s="62"/>
      <c r="AH838" s="62"/>
      <c r="AI838" s="62"/>
    </row>
    <row r="839" spans="1:35" ht="14.25" customHeight="1" x14ac:dyDescent="0.3">
      <c r="A839" s="62"/>
      <c r="B839" s="63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  <c r="AE839" s="62"/>
      <c r="AF839" s="62"/>
      <c r="AG839" s="62"/>
      <c r="AH839" s="62"/>
      <c r="AI839" s="62"/>
    </row>
    <row r="840" spans="1:35" ht="14.25" customHeight="1" x14ac:dyDescent="0.3">
      <c r="A840" s="62"/>
      <c r="B840" s="63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  <c r="AE840" s="62"/>
      <c r="AF840" s="62"/>
      <c r="AG840" s="62"/>
      <c r="AH840" s="62"/>
      <c r="AI840" s="62"/>
    </row>
    <row r="841" spans="1:35" ht="14.25" customHeight="1" x14ac:dyDescent="0.3">
      <c r="A841" s="62"/>
      <c r="B841" s="63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  <c r="AE841" s="62"/>
      <c r="AF841" s="62"/>
      <c r="AG841" s="62"/>
      <c r="AH841" s="62"/>
      <c r="AI841" s="62"/>
    </row>
    <row r="842" spans="1:35" ht="14.25" customHeight="1" x14ac:dyDescent="0.3">
      <c r="A842" s="62"/>
      <c r="B842" s="63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2"/>
      <c r="AG842" s="62"/>
      <c r="AH842" s="62"/>
      <c r="AI842" s="62"/>
    </row>
    <row r="843" spans="1:35" ht="14.25" customHeight="1" x14ac:dyDescent="0.3">
      <c r="A843" s="62"/>
      <c r="B843" s="63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  <c r="AE843" s="62"/>
      <c r="AF843" s="62"/>
      <c r="AG843" s="62"/>
      <c r="AH843" s="62"/>
      <c r="AI843" s="62"/>
    </row>
    <row r="844" spans="1:35" ht="14.25" customHeight="1" x14ac:dyDescent="0.3">
      <c r="A844" s="62"/>
      <c r="B844" s="63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  <c r="AE844" s="62"/>
      <c r="AF844" s="62"/>
      <c r="AG844" s="62"/>
      <c r="AH844" s="62"/>
      <c r="AI844" s="62"/>
    </row>
    <row r="845" spans="1:35" ht="14.25" customHeight="1" x14ac:dyDescent="0.3">
      <c r="A845" s="62"/>
      <c r="B845" s="63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  <c r="AE845" s="62"/>
      <c r="AF845" s="62"/>
      <c r="AG845" s="62"/>
      <c r="AH845" s="62"/>
      <c r="AI845" s="62"/>
    </row>
    <row r="846" spans="1:35" ht="14.25" customHeight="1" x14ac:dyDescent="0.3">
      <c r="A846" s="62"/>
      <c r="B846" s="63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  <c r="AE846" s="62"/>
      <c r="AF846" s="62"/>
      <c r="AG846" s="62"/>
      <c r="AH846" s="62"/>
      <c r="AI846" s="62"/>
    </row>
    <row r="847" spans="1:35" ht="14.25" customHeight="1" x14ac:dyDescent="0.3">
      <c r="A847" s="62"/>
      <c r="B847" s="63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  <c r="AE847" s="62"/>
      <c r="AF847" s="62"/>
      <c r="AG847" s="62"/>
      <c r="AH847" s="62"/>
      <c r="AI847" s="62"/>
    </row>
    <row r="848" spans="1:35" ht="14.25" customHeight="1" x14ac:dyDescent="0.3">
      <c r="A848" s="62"/>
      <c r="B848" s="63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  <c r="AE848" s="62"/>
      <c r="AF848" s="62"/>
      <c r="AG848" s="62"/>
      <c r="AH848" s="62"/>
      <c r="AI848" s="62"/>
    </row>
    <row r="849" spans="1:35" ht="14.25" customHeight="1" x14ac:dyDescent="0.3">
      <c r="A849" s="62"/>
      <c r="B849" s="63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  <c r="AE849" s="62"/>
      <c r="AF849" s="62"/>
      <c r="AG849" s="62"/>
      <c r="AH849" s="62"/>
      <c r="AI849" s="62"/>
    </row>
    <row r="850" spans="1:35" ht="14.25" customHeight="1" x14ac:dyDescent="0.3">
      <c r="A850" s="62"/>
      <c r="B850" s="63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2"/>
      <c r="AG850" s="62"/>
      <c r="AH850" s="62"/>
      <c r="AI850" s="62"/>
    </row>
    <row r="851" spans="1:35" ht="14.25" customHeight="1" x14ac:dyDescent="0.3">
      <c r="A851" s="62"/>
      <c r="B851" s="63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2"/>
      <c r="AG851" s="62"/>
      <c r="AH851" s="62"/>
      <c r="AI851" s="62"/>
    </row>
    <row r="852" spans="1:35" ht="14.25" customHeight="1" x14ac:dyDescent="0.3">
      <c r="A852" s="62"/>
      <c r="B852" s="63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  <c r="AG852" s="62"/>
      <c r="AH852" s="62"/>
      <c r="AI852" s="62"/>
    </row>
    <row r="853" spans="1:35" ht="14.25" customHeight="1" x14ac:dyDescent="0.3">
      <c r="A853" s="62"/>
      <c r="B853" s="63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2"/>
      <c r="AG853" s="62"/>
      <c r="AH853" s="62"/>
      <c r="AI853" s="62"/>
    </row>
    <row r="854" spans="1:35" ht="14.25" customHeight="1" x14ac:dyDescent="0.3">
      <c r="A854" s="62"/>
      <c r="B854" s="63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  <c r="AE854" s="62"/>
      <c r="AF854" s="62"/>
      <c r="AG854" s="62"/>
      <c r="AH854" s="62"/>
      <c r="AI854" s="62"/>
    </row>
    <row r="855" spans="1:35" ht="14.25" customHeight="1" x14ac:dyDescent="0.3">
      <c r="A855" s="62"/>
      <c r="B855" s="63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  <c r="AE855" s="62"/>
      <c r="AF855" s="62"/>
      <c r="AG855" s="62"/>
      <c r="AH855" s="62"/>
      <c r="AI855" s="62"/>
    </row>
    <row r="856" spans="1:35" ht="14.25" customHeight="1" x14ac:dyDescent="0.3">
      <c r="A856" s="62"/>
      <c r="B856" s="63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  <c r="AE856" s="62"/>
      <c r="AF856" s="62"/>
      <c r="AG856" s="62"/>
      <c r="AH856" s="62"/>
      <c r="AI856" s="62"/>
    </row>
    <row r="857" spans="1:35" ht="14.25" customHeight="1" x14ac:dyDescent="0.3">
      <c r="A857" s="62"/>
      <c r="B857" s="63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  <c r="AE857" s="62"/>
      <c r="AF857" s="62"/>
      <c r="AG857" s="62"/>
      <c r="AH857" s="62"/>
      <c r="AI857" s="62"/>
    </row>
    <row r="858" spans="1:35" ht="14.25" customHeight="1" x14ac:dyDescent="0.3">
      <c r="A858" s="62"/>
      <c r="B858" s="63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  <c r="AE858" s="62"/>
      <c r="AF858" s="62"/>
      <c r="AG858" s="62"/>
      <c r="AH858" s="62"/>
      <c r="AI858" s="62"/>
    </row>
    <row r="859" spans="1:35" ht="14.25" customHeight="1" x14ac:dyDescent="0.3">
      <c r="A859" s="62"/>
      <c r="B859" s="63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  <c r="AE859" s="62"/>
      <c r="AF859" s="62"/>
      <c r="AG859" s="62"/>
      <c r="AH859" s="62"/>
      <c r="AI859" s="62"/>
    </row>
    <row r="860" spans="1:35" ht="14.25" customHeight="1" x14ac:dyDescent="0.3">
      <c r="A860" s="62"/>
      <c r="B860" s="63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  <c r="AE860" s="62"/>
      <c r="AF860" s="62"/>
      <c r="AG860" s="62"/>
      <c r="AH860" s="62"/>
      <c r="AI860" s="62"/>
    </row>
    <row r="861" spans="1:35" ht="14.25" customHeight="1" x14ac:dyDescent="0.3">
      <c r="A861" s="62"/>
      <c r="B861" s="63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  <c r="AE861" s="62"/>
      <c r="AF861" s="62"/>
      <c r="AG861" s="62"/>
      <c r="AH861" s="62"/>
      <c r="AI861" s="62"/>
    </row>
    <row r="862" spans="1:35" ht="14.25" customHeight="1" x14ac:dyDescent="0.3">
      <c r="A862" s="62"/>
      <c r="B862" s="63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2"/>
      <c r="AG862" s="62"/>
      <c r="AH862" s="62"/>
      <c r="AI862" s="62"/>
    </row>
    <row r="863" spans="1:35" ht="14.25" customHeight="1" x14ac:dyDescent="0.3">
      <c r="A863" s="62"/>
      <c r="B863" s="63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  <c r="AE863" s="62"/>
      <c r="AF863" s="62"/>
      <c r="AG863" s="62"/>
      <c r="AH863" s="62"/>
      <c r="AI863" s="62"/>
    </row>
    <row r="864" spans="1:35" ht="14.25" customHeight="1" x14ac:dyDescent="0.3">
      <c r="A864" s="62"/>
      <c r="B864" s="63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  <c r="AE864" s="62"/>
      <c r="AF864" s="62"/>
      <c r="AG864" s="62"/>
      <c r="AH864" s="62"/>
      <c r="AI864" s="62"/>
    </row>
    <row r="865" spans="1:35" ht="14.25" customHeight="1" x14ac:dyDescent="0.3">
      <c r="A865" s="62"/>
      <c r="B865" s="63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  <c r="AE865" s="62"/>
      <c r="AF865" s="62"/>
      <c r="AG865" s="62"/>
      <c r="AH865" s="62"/>
      <c r="AI865" s="62"/>
    </row>
    <row r="866" spans="1:35" ht="14.25" customHeight="1" x14ac:dyDescent="0.3">
      <c r="A866" s="62"/>
      <c r="B866" s="63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  <c r="AE866" s="62"/>
      <c r="AF866" s="62"/>
      <c r="AG866" s="62"/>
      <c r="AH866" s="62"/>
      <c r="AI866" s="62"/>
    </row>
    <row r="867" spans="1:35" ht="14.25" customHeight="1" x14ac:dyDescent="0.3">
      <c r="A867" s="62"/>
      <c r="B867" s="63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  <c r="AE867" s="62"/>
      <c r="AF867" s="62"/>
      <c r="AG867" s="62"/>
      <c r="AH867" s="62"/>
      <c r="AI867" s="62"/>
    </row>
    <row r="868" spans="1:35" ht="14.25" customHeight="1" x14ac:dyDescent="0.3">
      <c r="A868" s="62"/>
      <c r="B868" s="63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  <c r="AE868" s="62"/>
      <c r="AF868" s="62"/>
      <c r="AG868" s="62"/>
      <c r="AH868" s="62"/>
      <c r="AI868" s="62"/>
    </row>
    <row r="869" spans="1:35" ht="14.25" customHeight="1" x14ac:dyDescent="0.3">
      <c r="A869" s="62"/>
      <c r="B869" s="63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  <c r="AE869" s="62"/>
      <c r="AF869" s="62"/>
      <c r="AG869" s="62"/>
      <c r="AH869" s="62"/>
      <c r="AI869" s="62"/>
    </row>
    <row r="870" spans="1:35" ht="14.25" customHeight="1" x14ac:dyDescent="0.3">
      <c r="A870" s="62"/>
      <c r="B870" s="63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2"/>
      <c r="AD870" s="62"/>
      <c r="AE870" s="62"/>
      <c r="AF870" s="62"/>
      <c r="AG870" s="62"/>
      <c r="AH870" s="62"/>
      <c r="AI870" s="62"/>
    </row>
    <row r="871" spans="1:35" ht="14.25" customHeight="1" x14ac:dyDescent="0.3">
      <c r="A871" s="62"/>
      <c r="B871" s="63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2"/>
      <c r="AD871" s="62"/>
      <c r="AE871" s="62"/>
      <c r="AF871" s="62"/>
      <c r="AG871" s="62"/>
      <c r="AH871" s="62"/>
      <c r="AI871" s="62"/>
    </row>
    <row r="872" spans="1:35" ht="14.25" customHeight="1" x14ac:dyDescent="0.3">
      <c r="A872" s="62"/>
      <c r="B872" s="63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2"/>
      <c r="AD872" s="62"/>
      <c r="AE872" s="62"/>
      <c r="AF872" s="62"/>
      <c r="AG872" s="62"/>
      <c r="AH872" s="62"/>
      <c r="AI872" s="62"/>
    </row>
    <row r="873" spans="1:35" ht="14.25" customHeight="1" x14ac:dyDescent="0.3">
      <c r="A873" s="62"/>
      <c r="B873" s="63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2"/>
      <c r="AD873" s="62"/>
      <c r="AE873" s="62"/>
      <c r="AF873" s="62"/>
      <c r="AG873" s="62"/>
      <c r="AH873" s="62"/>
      <c r="AI873" s="62"/>
    </row>
    <row r="874" spans="1:35" ht="14.25" customHeight="1" x14ac:dyDescent="0.3">
      <c r="A874" s="62"/>
      <c r="B874" s="63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2"/>
      <c r="AD874" s="62"/>
      <c r="AE874" s="62"/>
      <c r="AF874" s="62"/>
      <c r="AG874" s="62"/>
      <c r="AH874" s="62"/>
      <c r="AI874" s="62"/>
    </row>
    <row r="875" spans="1:35" ht="14.25" customHeight="1" x14ac:dyDescent="0.3">
      <c r="A875" s="62"/>
      <c r="B875" s="63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2"/>
      <c r="AD875" s="62"/>
      <c r="AE875" s="62"/>
      <c r="AF875" s="62"/>
      <c r="AG875" s="62"/>
      <c r="AH875" s="62"/>
      <c r="AI875" s="62"/>
    </row>
    <row r="876" spans="1:35" ht="14.25" customHeight="1" x14ac:dyDescent="0.3">
      <c r="A876" s="62"/>
      <c r="B876" s="63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2"/>
      <c r="AD876" s="62"/>
      <c r="AE876" s="62"/>
      <c r="AF876" s="62"/>
      <c r="AG876" s="62"/>
      <c r="AH876" s="62"/>
      <c r="AI876" s="62"/>
    </row>
    <row r="877" spans="1:35" ht="14.25" customHeight="1" x14ac:dyDescent="0.3">
      <c r="A877" s="62"/>
      <c r="B877" s="63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2"/>
      <c r="AD877" s="62"/>
      <c r="AE877" s="62"/>
      <c r="AF877" s="62"/>
      <c r="AG877" s="62"/>
      <c r="AH877" s="62"/>
      <c r="AI877" s="62"/>
    </row>
    <row r="878" spans="1:35" ht="14.25" customHeight="1" x14ac:dyDescent="0.3">
      <c r="A878" s="62"/>
      <c r="B878" s="63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2"/>
      <c r="AD878" s="62"/>
      <c r="AE878" s="62"/>
      <c r="AF878" s="62"/>
      <c r="AG878" s="62"/>
      <c r="AH878" s="62"/>
      <c r="AI878" s="62"/>
    </row>
    <row r="879" spans="1:35" ht="14.25" customHeight="1" x14ac:dyDescent="0.3">
      <c r="A879" s="62"/>
      <c r="B879" s="63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2"/>
      <c r="AD879" s="62"/>
      <c r="AE879" s="62"/>
      <c r="AF879" s="62"/>
      <c r="AG879" s="62"/>
      <c r="AH879" s="62"/>
      <c r="AI879" s="62"/>
    </row>
    <row r="880" spans="1:35" ht="14.25" customHeight="1" x14ac:dyDescent="0.3">
      <c r="A880" s="62"/>
      <c r="B880" s="63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2"/>
      <c r="AD880" s="62"/>
      <c r="AE880" s="62"/>
      <c r="AF880" s="62"/>
      <c r="AG880" s="62"/>
      <c r="AH880" s="62"/>
      <c r="AI880" s="62"/>
    </row>
    <row r="881" spans="1:35" ht="14.25" customHeight="1" x14ac:dyDescent="0.3">
      <c r="A881" s="62"/>
      <c r="B881" s="63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2"/>
      <c r="AD881" s="62"/>
      <c r="AE881" s="62"/>
      <c r="AF881" s="62"/>
      <c r="AG881" s="62"/>
      <c r="AH881" s="62"/>
      <c r="AI881" s="62"/>
    </row>
    <row r="882" spans="1:35" ht="14.25" customHeight="1" x14ac:dyDescent="0.3">
      <c r="A882" s="62"/>
      <c r="B882" s="63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2"/>
      <c r="AD882" s="62"/>
      <c r="AE882" s="62"/>
      <c r="AF882" s="62"/>
      <c r="AG882" s="62"/>
      <c r="AH882" s="62"/>
      <c r="AI882" s="62"/>
    </row>
    <row r="883" spans="1:35" ht="14.25" customHeight="1" x14ac:dyDescent="0.3">
      <c r="A883" s="62"/>
      <c r="B883" s="63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2"/>
      <c r="AD883" s="62"/>
      <c r="AE883" s="62"/>
      <c r="AF883" s="62"/>
      <c r="AG883" s="62"/>
      <c r="AH883" s="62"/>
      <c r="AI883" s="62"/>
    </row>
    <row r="884" spans="1:35" ht="14.25" customHeight="1" x14ac:dyDescent="0.3">
      <c r="A884" s="62"/>
      <c r="B884" s="63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2"/>
      <c r="AD884" s="62"/>
      <c r="AE884" s="62"/>
      <c r="AF884" s="62"/>
      <c r="AG884" s="62"/>
      <c r="AH884" s="62"/>
      <c r="AI884" s="62"/>
    </row>
    <row r="885" spans="1:35" ht="14.25" customHeight="1" x14ac:dyDescent="0.3">
      <c r="A885" s="62"/>
      <c r="B885" s="63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2"/>
      <c r="AD885" s="62"/>
      <c r="AE885" s="62"/>
      <c r="AF885" s="62"/>
      <c r="AG885" s="62"/>
      <c r="AH885" s="62"/>
      <c r="AI885" s="62"/>
    </row>
    <row r="886" spans="1:35" ht="14.25" customHeight="1" x14ac:dyDescent="0.3">
      <c r="A886" s="62"/>
      <c r="B886" s="63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2"/>
      <c r="AD886" s="62"/>
      <c r="AE886" s="62"/>
      <c r="AF886" s="62"/>
      <c r="AG886" s="62"/>
      <c r="AH886" s="62"/>
      <c r="AI886" s="62"/>
    </row>
    <row r="887" spans="1:35" ht="14.25" customHeight="1" x14ac:dyDescent="0.3">
      <c r="A887" s="62"/>
      <c r="B887" s="63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2"/>
      <c r="AD887" s="62"/>
      <c r="AE887" s="62"/>
      <c r="AF887" s="62"/>
      <c r="AG887" s="62"/>
      <c r="AH887" s="62"/>
      <c r="AI887" s="62"/>
    </row>
    <row r="888" spans="1:35" ht="14.25" customHeight="1" x14ac:dyDescent="0.3">
      <c r="A888" s="62"/>
      <c r="B888" s="63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2"/>
      <c r="AD888" s="62"/>
      <c r="AE888" s="62"/>
      <c r="AF888" s="62"/>
      <c r="AG888" s="62"/>
      <c r="AH888" s="62"/>
      <c r="AI888" s="62"/>
    </row>
    <row r="889" spans="1:35" ht="14.25" customHeight="1" x14ac:dyDescent="0.3">
      <c r="A889" s="62"/>
      <c r="B889" s="63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2"/>
      <c r="AD889" s="62"/>
      <c r="AE889" s="62"/>
      <c r="AF889" s="62"/>
      <c r="AG889" s="62"/>
      <c r="AH889" s="62"/>
      <c r="AI889" s="62"/>
    </row>
    <row r="890" spans="1:35" ht="14.25" customHeight="1" x14ac:dyDescent="0.3">
      <c r="A890" s="62"/>
      <c r="B890" s="63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2"/>
      <c r="AD890" s="62"/>
      <c r="AE890" s="62"/>
      <c r="AF890" s="62"/>
      <c r="AG890" s="62"/>
      <c r="AH890" s="62"/>
      <c r="AI890" s="62"/>
    </row>
    <row r="891" spans="1:35" ht="14.25" customHeight="1" x14ac:dyDescent="0.3">
      <c r="A891" s="62"/>
      <c r="B891" s="63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2"/>
      <c r="AD891" s="62"/>
      <c r="AE891" s="62"/>
      <c r="AF891" s="62"/>
      <c r="AG891" s="62"/>
      <c r="AH891" s="62"/>
      <c r="AI891" s="62"/>
    </row>
    <row r="892" spans="1:35" ht="14.25" customHeight="1" x14ac:dyDescent="0.3">
      <c r="A892" s="62"/>
      <c r="B892" s="63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  <c r="AE892" s="62"/>
      <c r="AF892" s="62"/>
      <c r="AG892" s="62"/>
      <c r="AH892" s="62"/>
      <c r="AI892" s="62"/>
    </row>
    <row r="893" spans="1:35" ht="14.25" customHeight="1" x14ac:dyDescent="0.3">
      <c r="A893" s="62"/>
      <c r="B893" s="63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  <c r="AG893" s="62"/>
      <c r="AH893" s="62"/>
      <c r="AI893" s="62"/>
    </row>
    <row r="894" spans="1:35" ht="14.25" customHeight="1" x14ac:dyDescent="0.3">
      <c r="A894" s="62"/>
      <c r="B894" s="63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  <c r="AE894" s="62"/>
      <c r="AF894" s="62"/>
      <c r="AG894" s="62"/>
      <c r="AH894" s="62"/>
      <c r="AI894" s="62"/>
    </row>
    <row r="895" spans="1:35" ht="14.25" customHeight="1" x14ac:dyDescent="0.3">
      <c r="A895" s="62"/>
      <c r="B895" s="63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2"/>
      <c r="AD895" s="62"/>
      <c r="AE895" s="62"/>
      <c r="AF895" s="62"/>
      <c r="AG895" s="62"/>
      <c r="AH895" s="62"/>
      <c r="AI895" s="62"/>
    </row>
    <row r="896" spans="1:35" ht="14.25" customHeight="1" x14ac:dyDescent="0.3">
      <c r="A896" s="62"/>
      <c r="B896" s="63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2"/>
      <c r="AD896" s="62"/>
      <c r="AE896" s="62"/>
      <c r="AF896" s="62"/>
      <c r="AG896" s="62"/>
      <c r="AH896" s="62"/>
      <c r="AI896" s="62"/>
    </row>
    <row r="897" spans="1:35" ht="14.25" customHeight="1" x14ac:dyDescent="0.3">
      <c r="A897" s="62"/>
      <c r="B897" s="63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2"/>
      <c r="AD897" s="62"/>
      <c r="AE897" s="62"/>
      <c r="AF897" s="62"/>
      <c r="AG897" s="62"/>
      <c r="AH897" s="62"/>
      <c r="AI897" s="62"/>
    </row>
    <row r="898" spans="1:35" ht="14.25" customHeight="1" x14ac:dyDescent="0.3">
      <c r="A898" s="62"/>
      <c r="B898" s="63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  <c r="AE898" s="62"/>
      <c r="AF898" s="62"/>
      <c r="AG898" s="62"/>
      <c r="AH898" s="62"/>
      <c r="AI898" s="62"/>
    </row>
    <row r="899" spans="1:35" ht="14.25" customHeight="1" x14ac:dyDescent="0.3">
      <c r="A899" s="62"/>
      <c r="B899" s="63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2"/>
      <c r="AD899" s="62"/>
      <c r="AE899" s="62"/>
      <c r="AF899" s="62"/>
      <c r="AG899" s="62"/>
      <c r="AH899" s="62"/>
      <c r="AI899" s="62"/>
    </row>
    <row r="900" spans="1:35" ht="14.25" customHeight="1" x14ac:dyDescent="0.3">
      <c r="A900" s="62"/>
      <c r="B900" s="63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2"/>
      <c r="AD900" s="62"/>
      <c r="AE900" s="62"/>
      <c r="AF900" s="62"/>
      <c r="AG900" s="62"/>
      <c r="AH900" s="62"/>
      <c r="AI900" s="62"/>
    </row>
    <row r="901" spans="1:35" ht="14.25" customHeight="1" x14ac:dyDescent="0.3">
      <c r="A901" s="62"/>
      <c r="B901" s="63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2"/>
      <c r="AD901" s="62"/>
      <c r="AE901" s="62"/>
      <c r="AF901" s="62"/>
      <c r="AG901" s="62"/>
      <c r="AH901" s="62"/>
      <c r="AI901" s="62"/>
    </row>
    <row r="902" spans="1:35" ht="14.25" customHeight="1" x14ac:dyDescent="0.3">
      <c r="A902" s="62"/>
      <c r="B902" s="63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2"/>
      <c r="AD902" s="62"/>
      <c r="AE902" s="62"/>
      <c r="AF902" s="62"/>
      <c r="AG902" s="62"/>
      <c r="AH902" s="62"/>
      <c r="AI902" s="62"/>
    </row>
    <row r="903" spans="1:35" ht="14.25" customHeight="1" x14ac:dyDescent="0.3">
      <c r="A903" s="62"/>
      <c r="B903" s="63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  <c r="AE903" s="62"/>
      <c r="AF903" s="62"/>
      <c r="AG903" s="62"/>
      <c r="AH903" s="62"/>
      <c r="AI903" s="62"/>
    </row>
    <row r="904" spans="1:35" ht="14.25" customHeight="1" x14ac:dyDescent="0.3">
      <c r="A904" s="62"/>
      <c r="B904" s="63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2"/>
      <c r="AD904" s="62"/>
      <c r="AE904" s="62"/>
      <c r="AF904" s="62"/>
      <c r="AG904" s="62"/>
      <c r="AH904" s="62"/>
      <c r="AI904" s="62"/>
    </row>
    <row r="905" spans="1:35" ht="14.25" customHeight="1" x14ac:dyDescent="0.3">
      <c r="A905" s="62"/>
      <c r="B905" s="63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2"/>
      <c r="AD905" s="62"/>
      <c r="AE905" s="62"/>
      <c r="AF905" s="62"/>
      <c r="AG905" s="62"/>
      <c r="AH905" s="62"/>
      <c r="AI905" s="62"/>
    </row>
    <row r="906" spans="1:35" ht="14.25" customHeight="1" x14ac:dyDescent="0.3">
      <c r="A906" s="62"/>
      <c r="B906" s="63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2"/>
      <c r="AD906" s="62"/>
      <c r="AE906" s="62"/>
      <c r="AF906" s="62"/>
      <c r="AG906" s="62"/>
      <c r="AH906" s="62"/>
      <c r="AI906" s="62"/>
    </row>
    <row r="907" spans="1:35" ht="14.25" customHeight="1" x14ac:dyDescent="0.3">
      <c r="A907" s="62"/>
      <c r="B907" s="63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2"/>
      <c r="AD907" s="62"/>
      <c r="AE907" s="62"/>
      <c r="AF907" s="62"/>
      <c r="AG907" s="62"/>
      <c r="AH907" s="62"/>
      <c r="AI907" s="62"/>
    </row>
    <row r="908" spans="1:35" ht="14.25" customHeight="1" x14ac:dyDescent="0.3">
      <c r="A908" s="62"/>
      <c r="B908" s="63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2"/>
      <c r="AD908" s="62"/>
      <c r="AE908" s="62"/>
      <c r="AF908" s="62"/>
      <c r="AG908" s="62"/>
      <c r="AH908" s="62"/>
      <c r="AI908" s="62"/>
    </row>
    <row r="909" spans="1:35" ht="14.25" customHeight="1" x14ac:dyDescent="0.3">
      <c r="A909" s="62"/>
      <c r="B909" s="63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  <c r="AE909" s="62"/>
      <c r="AF909" s="62"/>
      <c r="AG909" s="62"/>
      <c r="AH909" s="62"/>
      <c r="AI909" s="62"/>
    </row>
    <row r="910" spans="1:35" ht="14.25" customHeight="1" x14ac:dyDescent="0.3">
      <c r="A910" s="62"/>
      <c r="B910" s="63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2"/>
      <c r="AD910" s="62"/>
      <c r="AE910" s="62"/>
      <c r="AF910" s="62"/>
      <c r="AG910" s="62"/>
      <c r="AH910" s="62"/>
      <c r="AI910" s="62"/>
    </row>
    <row r="911" spans="1:35" ht="14.25" customHeight="1" x14ac:dyDescent="0.3">
      <c r="A911" s="62"/>
      <c r="B911" s="63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2"/>
      <c r="AD911" s="62"/>
      <c r="AE911" s="62"/>
      <c r="AF911" s="62"/>
      <c r="AG911" s="62"/>
      <c r="AH911" s="62"/>
      <c r="AI911" s="62"/>
    </row>
    <row r="912" spans="1:35" ht="14.25" customHeight="1" x14ac:dyDescent="0.3">
      <c r="A912" s="62"/>
      <c r="B912" s="63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  <c r="AE912" s="62"/>
      <c r="AF912" s="62"/>
      <c r="AG912" s="62"/>
      <c r="AH912" s="62"/>
      <c r="AI912" s="62"/>
    </row>
    <row r="913" spans="1:35" ht="14.25" customHeight="1" x14ac:dyDescent="0.3">
      <c r="A913" s="62"/>
      <c r="B913" s="63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2"/>
      <c r="AD913" s="62"/>
      <c r="AE913" s="62"/>
      <c r="AF913" s="62"/>
      <c r="AG913" s="62"/>
      <c r="AH913" s="62"/>
      <c r="AI913" s="62"/>
    </row>
    <row r="914" spans="1:35" ht="14.25" customHeight="1" x14ac:dyDescent="0.3">
      <c r="A914" s="62"/>
      <c r="B914" s="63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2"/>
      <c r="AD914" s="62"/>
      <c r="AE914" s="62"/>
      <c r="AF914" s="62"/>
      <c r="AG914" s="62"/>
      <c r="AH914" s="62"/>
      <c r="AI914" s="62"/>
    </row>
    <row r="915" spans="1:35" ht="14.25" customHeight="1" x14ac:dyDescent="0.3">
      <c r="A915" s="62"/>
      <c r="B915" s="63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2"/>
      <c r="AD915" s="62"/>
      <c r="AE915" s="62"/>
      <c r="AF915" s="62"/>
      <c r="AG915" s="62"/>
      <c r="AH915" s="62"/>
      <c r="AI915" s="62"/>
    </row>
    <row r="916" spans="1:35" ht="14.25" customHeight="1" x14ac:dyDescent="0.3">
      <c r="A916" s="62"/>
      <c r="B916" s="63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2"/>
      <c r="AD916" s="62"/>
      <c r="AE916" s="62"/>
      <c r="AF916" s="62"/>
      <c r="AG916" s="62"/>
      <c r="AH916" s="62"/>
      <c r="AI916" s="62"/>
    </row>
    <row r="917" spans="1:35" ht="14.25" customHeight="1" x14ac:dyDescent="0.3">
      <c r="A917" s="62"/>
      <c r="B917" s="63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2"/>
      <c r="AD917" s="62"/>
      <c r="AE917" s="62"/>
      <c r="AF917" s="62"/>
      <c r="AG917" s="62"/>
      <c r="AH917" s="62"/>
      <c r="AI917" s="62"/>
    </row>
    <row r="918" spans="1:35" ht="14.25" customHeight="1" x14ac:dyDescent="0.3">
      <c r="A918" s="62"/>
      <c r="B918" s="63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2"/>
      <c r="AD918" s="62"/>
      <c r="AE918" s="62"/>
      <c r="AF918" s="62"/>
      <c r="AG918" s="62"/>
      <c r="AH918" s="62"/>
      <c r="AI918" s="62"/>
    </row>
    <row r="919" spans="1:35" ht="14.25" customHeight="1" x14ac:dyDescent="0.3">
      <c r="A919" s="62"/>
      <c r="B919" s="63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2"/>
      <c r="AD919" s="62"/>
      <c r="AE919" s="62"/>
      <c r="AF919" s="62"/>
      <c r="AG919" s="62"/>
      <c r="AH919" s="62"/>
      <c r="AI919" s="62"/>
    </row>
    <row r="920" spans="1:35" ht="14.25" customHeight="1" x14ac:dyDescent="0.3">
      <c r="A920" s="62"/>
      <c r="B920" s="63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2"/>
      <c r="AD920" s="62"/>
      <c r="AE920" s="62"/>
      <c r="AF920" s="62"/>
      <c r="AG920" s="62"/>
      <c r="AH920" s="62"/>
      <c r="AI920" s="62"/>
    </row>
    <row r="921" spans="1:35" ht="14.25" customHeight="1" x14ac:dyDescent="0.3">
      <c r="A921" s="62"/>
      <c r="B921" s="63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2"/>
      <c r="AD921" s="62"/>
      <c r="AE921" s="62"/>
      <c r="AF921" s="62"/>
      <c r="AG921" s="62"/>
      <c r="AH921" s="62"/>
      <c r="AI921" s="62"/>
    </row>
    <row r="922" spans="1:35" ht="14.25" customHeight="1" x14ac:dyDescent="0.3">
      <c r="A922" s="62"/>
      <c r="B922" s="63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2"/>
      <c r="AD922" s="62"/>
      <c r="AE922" s="62"/>
      <c r="AF922" s="62"/>
      <c r="AG922" s="62"/>
      <c r="AH922" s="62"/>
      <c r="AI922" s="62"/>
    </row>
    <row r="923" spans="1:35" ht="14.25" customHeight="1" x14ac:dyDescent="0.3">
      <c r="A923" s="62"/>
      <c r="B923" s="63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2"/>
      <c r="AD923" s="62"/>
      <c r="AE923" s="62"/>
      <c r="AF923" s="62"/>
      <c r="AG923" s="62"/>
      <c r="AH923" s="62"/>
      <c r="AI923" s="62"/>
    </row>
    <row r="924" spans="1:35" ht="14.25" customHeight="1" x14ac:dyDescent="0.3">
      <c r="A924" s="62"/>
      <c r="B924" s="63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  <c r="AE924" s="62"/>
      <c r="AF924" s="62"/>
      <c r="AG924" s="62"/>
      <c r="AH924" s="62"/>
      <c r="AI924" s="62"/>
    </row>
    <row r="925" spans="1:35" ht="14.25" customHeight="1" x14ac:dyDescent="0.3">
      <c r="A925" s="62"/>
      <c r="B925" s="63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  <c r="AE925" s="62"/>
      <c r="AF925" s="62"/>
      <c r="AG925" s="62"/>
      <c r="AH925" s="62"/>
      <c r="AI925" s="62"/>
    </row>
    <row r="926" spans="1:35" ht="14.25" customHeight="1" x14ac:dyDescent="0.3">
      <c r="A926" s="62"/>
      <c r="B926" s="63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  <c r="AE926" s="62"/>
      <c r="AF926" s="62"/>
      <c r="AG926" s="62"/>
      <c r="AH926" s="62"/>
      <c r="AI926" s="62"/>
    </row>
    <row r="927" spans="1:35" ht="14.25" customHeight="1" x14ac:dyDescent="0.3">
      <c r="A927" s="62"/>
      <c r="B927" s="63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  <c r="AE927" s="62"/>
      <c r="AF927" s="62"/>
      <c r="AG927" s="62"/>
      <c r="AH927" s="62"/>
      <c r="AI927" s="62"/>
    </row>
    <row r="928" spans="1:35" ht="14.25" customHeight="1" x14ac:dyDescent="0.3">
      <c r="A928" s="62"/>
      <c r="B928" s="63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  <c r="AE928" s="62"/>
      <c r="AF928" s="62"/>
      <c r="AG928" s="62"/>
      <c r="AH928" s="62"/>
      <c r="AI928" s="62"/>
    </row>
    <row r="929" spans="1:35" ht="14.25" customHeight="1" x14ac:dyDescent="0.3">
      <c r="A929" s="62"/>
      <c r="B929" s="63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  <c r="AE929" s="62"/>
      <c r="AF929" s="62"/>
      <c r="AG929" s="62"/>
      <c r="AH929" s="62"/>
      <c r="AI929" s="62"/>
    </row>
    <row r="930" spans="1:35" ht="14.25" customHeight="1" x14ac:dyDescent="0.3">
      <c r="A930" s="62"/>
      <c r="B930" s="63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  <c r="AE930" s="62"/>
      <c r="AF930" s="62"/>
      <c r="AG930" s="62"/>
      <c r="AH930" s="62"/>
      <c r="AI930" s="62"/>
    </row>
    <row r="931" spans="1:35" ht="14.25" customHeight="1" x14ac:dyDescent="0.3">
      <c r="A931" s="62"/>
      <c r="B931" s="63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  <c r="AE931" s="62"/>
      <c r="AF931" s="62"/>
      <c r="AG931" s="62"/>
      <c r="AH931" s="62"/>
      <c r="AI931" s="62"/>
    </row>
    <row r="932" spans="1:35" ht="14.25" customHeight="1" x14ac:dyDescent="0.3">
      <c r="A932" s="62"/>
      <c r="B932" s="63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  <c r="AE932" s="62"/>
      <c r="AF932" s="62"/>
      <c r="AG932" s="62"/>
      <c r="AH932" s="62"/>
      <c r="AI932" s="62"/>
    </row>
    <row r="933" spans="1:35" ht="14.25" customHeight="1" x14ac:dyDescent="0.3">
      <c r="A933" s="62"/>
      <c r="B933" s="63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  <c r="AE933" s="62"/>
      <c r="AF933" s="62"/>
      <c r="AG933" s="62"/>
      <c r="AH933" s="62"/>
      <c r="AI933" s="62"/>
    </row>
    <row r="934" spans="1:35" ht="14.25" customHeight="1" x14ac:dyDescent="0.3">
      <c r="A934" s="62"/>
      <c r="B934" s="63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  <c r="AE934" s="62"/>
      <c r="AF934" s="62"/>
      <c r="AG934" s="62"/>
      <c r="AH934" s="62"/>
      <c r="AI934" s="62"/>
    </row>
    <row r="935" spans="1:35" ht="14.25" customHeight="1" x14ac:dyDescent="0.3">
      <c r="A935" s="62"/>
      <c r="B935" s="63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  <c r="AE935" s="62"/>
      <c r="AF935" s="62"/>
      <c r="AG935" s="62"/>
      <c r="AH935" s="62"/>
      <c r="AI935" s="62"/>
    </row>
    <row r="936" spans="1:35" ht="14.25" customHeight="1" x14ac:dyDescent="0.3">
      <c r="A936" s="62"/>
      <c r="B936" s="63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  <c r="AE936" s="62"/>
      <c r="AF936" s="62"/>
      <c r="AG936" s="62"/>
      <c r="AH936" s="62"/>
      <c r="AI936" s="62"/>
    </row>
    <row r="937" spans="1:35" ht="14.25" customHeight="1" x14ac:dyDescent="0.3">
      <c r="A937" s="62"/>
      <c r="B937" s="63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  <c r="AE937" s="62"/>
      <c r="AF937" s="62"/>
      <c r="AG937" s="62"/>
      <c r="AH937" s="62"/>
      <c r="AI937" s="62"/>
    </row>
    <row r="938" spans="1:35" ht="14.25" customHeight="1" x14ac:dyDescent="0.3">
      <c r="A938" s="62"/>
      <c r="B938" s="63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  <c r="AE938" s="62"/>
      <c r="AF938" s="62"/>
      <c r="AG938" s="62"/>
      <c r="AH938" s="62"/>
      <c r="AI938" s="62"/>
    </row>
    <row r="939" spans="1:35" ht="14.25" customHeight="1" x14ac:dyDescent="0.3">
      <c r="A939" s="62"/>
      <c r="B939" s="63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  <c r="AE939" s="62"/>
      <c r="AF939" s="62"/>
      <c r="AG939" s="62"/>
      <c r="AH939" s="62"/>
      <c r="AI939" s="62"/>
    </row>
    <row r="940" spans="1:35" ht="14.25" customHeight="1" x14ac:dyDescent="0.3">
      <c r="A940" s="62"/>
      <c r="B940" s="63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  <c r="AE940" s="62"/>
      <c r="AF940" s="62"/>
      <c r="AG940" s="62"/>
      <c r="AH940" s="62"/>
      <c r="AI940" s="62"/>
    </row>
    <row r="941" spans="1:35" ht="14.25" customHeight="1" x14ac:dyDescent="0.3">
      <c r="A941" s="62"/>
      <c r="B941" s="63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  <c r="AE941" s="62"/>
      <c r="AF941" s="62"/>
      <c r="AG941" s="62"/>
      <c r="AH941" s="62"/>
      <c r="AI941" s="62"/>
    </row>
    <row r="942" spans="1:35" ht="14.25" customHeight="1" x14ac:dyDescent="0.3">
      <c r="A942" s="62"/>
      <c r="B942" s="63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2"/>
      <c r="AD942" s="62"/>
      <c r="AE942" s="62"/>
      <c r="AF942" s="62"/>
      <c r="AG942" s="62"/>
      <c r="AH942" s="62"/>
      <c r="AI942" s="62"/>
    </row>
    <row r="943" spans="1:35" ht="14.25" customHeight="1" x14ac:dyDescent="0.3">
      <c r="A943" s="62"/>
      <c r="B943" s="63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2"/>
      <c r="AD943" s="62"/>
      <c r="AE943" s="62"/>
      <c r="AF943" s="62"/>
      <c r="AG943" s="62"/>
      <c r="AH943" s="62"/>
      <c r="AI943" s="62"/>
    </row>
    <row r="944" spans="1:35" ht="14.25" customHeight="1" x14ac:dyDescent="0.3">
      <c r="A944" s="62"/>
      <c r="B944" s="63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  <c r="AE944" s="62"/>
      <c r="AF944" s="62"/>
      <c r="AG944" s="62"/>
      <c r="AH944" s="62"/>
      <c r="AI944" s="62"/>
    </row>
    <row r="945" spans="1:35" ht="14.25" customHeight="1" x14ac:dyDescent="0.3">
      <c r="A945" s="62"/>
      <c r="B945" s="63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2"/>
      <c r="AD945" s="62"/>
      <c r="AE945" s="62"/>
      <c r="AF945" s="62"/>
      <c r="AG945" s="62"/>
      <c r="AH945" s="62"/>
      <c r="AI945" s="62"/>
    </row>
    <row r="946" spans="1:35" ht="14.25" customHeight="1" x14ac:dyDescent="0.3">
      <c r="A946" s="62"/>
      <c r="B946" s="63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2"/>
      <c r="AD946" s="62"/>
      <c r="AE946" s="62"/>
      <c r="AF946" s="62"/>
      <c r="AG946" s="62"/>
      <c r="AH946" s="62"/>
      <c r="AI946" s="62"/>
    </row>
    <row r="947" spans="1:35" ht="14.25" customHeight="1" x14ac:dyDescent="0.3">
      <c r="A947" s="62"/>
      <c r="B947" s="63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2"/>
      <c r="AD947" s="62"/>
      <c r="AE947" s="62"/>
      <c r="AF947" s="62"/>
      <c r="AG947" s="62"/>
      <c r="AH947" s="62"/>
      <c r="AI947" s="62"/>
    </row>
    <row r="948" spans="1:35" ht="14.25" customHeight="1" x14ac:dyDescent="0.3">
      <c r="A948" s="62"/>
      <c r="B948" s="63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2"/>
      <c r="AD948" s="62"/>
      <c r="AE948" s="62"/>
      <c r="AF948" s="62"/>
      <c r="AG948" s="62"/>
      <c r="AH948" s="62"/>
      <c r="AI948" s="62"/>
    </row>
    <row r="949" spans="1:35" ht="14.25" customHeight="1" x14ac:dyDescent="0.3">
      <c r="A949" s="62"/>
      <c r="B949" s="63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2"/>
      <c r="AD949" s="62"/>
      <c r="AE949" s="62"/>
      <c r="AF949" s="62"/>
      <c r="AG949" s="62"/>
      <c r="AH949" s="62"/>
      <c r="AI949" s="62"/>
    </row>
    <row r="950" spans="1:35" ht="14.25" customHeight="1" x14ac:dyDescent="0.3">
      <c r="A950" s="62"/>
      <c r="B950" s="63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2"/>
      <c r="AD950" s="62"/>
      <c r="AE950" s="62"/>
      <c r="AF950" s="62"/>
      <c r="AG950" s="62"/>
      <c r="AH950" s="62"/>
      <c r="AI950" s="62"/>
    </row>
    <row r="951" spans="1:35" ht="14.25" customHeight="1" x14ac:dyDescent="0.3">
      <c r="A951" s="62"/>
      <c r="B951" s="63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2"/>
      <c r="AD951" s="62"/>
      <c r="AE951" s="62"/>
      <c r="AF951" s="62"/>
      <c r="AG951" s="62"/>
      <c r="AH951" s="62"/>
      <c r="AI951" s="62"/>
    </row>
    <row r="952" spans="1:35" ht="14.25" customHeight="1" x14ac:dyDescent="0.3">
      <c r="A952" s="62"/>
      <c r="B952" s="63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2"/>
      <c r="AD952" s="62"/>
      <c r="AE952" s="62"/>
      <c r="AF952" s="62"/>
      <c r="AG952" s="62"/>
      <c r="AH952" s="62"/>
      <c r="AI952" s="62"/>
    </row>
    <row r="953" spans="1:35" ht="14.25" customHeight="1" x14ac:dyDescent="0.3">
      <c r="A953" s="62"/>
      <c r="B953" s="63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2"/>
      <c r="AD953" s="62"/>
      <c r="AE953" s="62"/>
      <c r="AF953" s="62"/>
      <c r="AG953" s="62"/>
      <c r="AH953" s="62"/>
      <c r="AI953" s="62"/>
    </row>
    <row r="954" spans="1:35" ht="14.25" customHeight="1" x14ac:dyDescent="0.3">
      <c r="A954" s="62"/>
      <c r="B954" s="63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2"/>
      <c r="AD954" s="62"/>
      <c r="AE954" s="62"/>
      <c r="AF954" s="62"/>
      <c r="AG954" s="62"/>
      <c r="AH954" s="62"/>
      <c r="AI954" s="62"/>
    </row>
    <row r="955" spans="1:35" ht="14.25" customHeight="1" x14ac:dyDescent="0.3">
      <c r="A955" s="62"/>
      <c r="B955" s="63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2"/>
      <c r="AD955" s="62"/>
      <c r="AE955" s="62"/>
      <c r="AF955" s="62"/>
      <c r="AG955" s="62"/>
      <c r="AH955" s="62"/>
      <c r="AI955" s="62"/>
    </row>
    <row r="956" spans="1:35" ht="14.25" customHeight="1" x14ac:dyDescent="0.3">
      <c r="A956" s="62"/>
      <c r="B956" s="63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2"/>
      <c r="AD956" s="62"/>
      <c r="AE956" s="62"/>
      <c r="AF956" s="62"/>
      <c r="AG956" s="62"/>
      <c r="AH956" s="62"/>
      <c r="AI956" s="62"/>
    </row>
    <row r="957" spans="1:35" ht="14.25" customHeight="1" x14ac:dyDescent="0.3">
      <c r="A957" s="62"/>
      <c r="B957" s="63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2"/>
      <c r="AD957" s="62"/>
      <c r="AE957" s="62"/>
      <c r="AF957" s="62"/>
      <c r="AG957" s="62"/>
      <c r="AH957" s="62"/>
      <c r="AI957" s="62"/>
    </row>
    <row r="958" spans="1:35" ht="14.25" customHeight="1" x14ac:dyDescent="0.3">
      <c r="A958" s="62"/>
      <c r="B958" s="63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2"/>
      <c r="AD958" s="62"/>
      <c r="AE958" s="62"/>
      <c r="AF958" s="62"/>
      <c r="AG958" s="62"/>
      <c r="AH958" s="62"/>
      <c r="AI958" s="62"/>
    </row>
    <row r="959" spans="1:35" ht="14.25" customHeight="1" x14ac:dyDescent="0.3">
      <c r="A959" s="62"/>
      <c r="B959" s="63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2"/>
      <c r="AD959" s="62"/>
      <c r="AE959" s="62"/>
      <c r="AF959" s="62"/>
      <c r="AG959" s="62"/>
      <c r="AH959" s="62"/>
      <c r="AI959" s="62"/>
    </row>
    <row r="960" spans="1:35" ht="14.25" customHeight="1" x14ac:dyDescent="0.3">
      <c r="A960" s="62"/>
      <c r="B960" s="63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2"/>
      <c r="AD960" s="62"/>
      <c r="AE960" s="62"/>
      <c r="AF960" s="62"/>
      <c r="AG960" s="62"/>
      <c r="AH960" s="62"/>
      <c r="AI960" s="62"/>
    </row>
    <row r="961" spans="1:35" ht="14.25" customHeight="1" x14ac:dyDescent="0.3">
      <c r="A961" s="62"/>
      <c r="B961" s="63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2"/>
      <c r="AD961" s="62"/>
      <c r="AE961" s="62"/>
      <c r="AF961" s="62"/>
      <c r="AG961" s="62"/>
      <c r="AH961" s="62"/>
      <c r="AI961" s="62"/>
    </row>
    <row r="962" spans="1:35" ht="14.25" customHeight="1" x14ac:dyDescent="0.3">
      <c r="A962" s="62"/>
      <c r="B962" s="63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2"/>
      <c r="AD962" s="62"/>
      <c r="AE962" s="62"/>
      <c r="AF962" s="62"/>
      <c r="AG962" s="62"/>
      <c r="AH962" s="62"/>
      <c r="AI962" s="62"/>
    </row>
    <row r="963" spans="1:35" ht="14.25" customHeight="1" x14ac:dyDescent="0.3">
      <c r="A963" s="62"/>
      <c r="B963" s="63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2"/>
      <c r="AD963" s="62"/>
      <c r="AE963" s="62"/>
      <c r="AF963" s="62"/>
      <c r="AG963" s="62"/>
      <c r="AH963" s="62"/>
      <c r="AI963" s="62"/>
    </row>
    <row r="964" spans="1:35" ht="14.25" customHeight="1" x14ac:dyDescent="0.3">
      <c r="A964" s="62"/>
      <c r="B964" s="63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2"/>
      <c r="AD964" s="62"/>
      <c r="AE964" s="62"/>
      <c r="AF964" s="62"/>
      <c r="AG964" s="62"/>
      <c r="AH964" s="62"/>
      <c r="AI964" s="62"/>
    </row>
    <row r="965" spans="1:35" ht="14.25" customHeight="1" x14ac:dyDescent="0.3">
      <c r="A965" s="62"/>
      <c r="B965" s="63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2"/>
      <c r="AD965" s="62"/>
      <c r="AE965" s="62"/>
      <c r="AF965" s="62"/>
      <c r="AG965" s="62"/>
      <c r="AH965" s="62"/>
      <c r="AI965" s="62"/>
    </row>
    <row r="966" spans="1:35" ht="14.25" customHeight="1" x14ac:dyDescent="0.3">
      <c r="A966" s="62"/>
      <c r="B966" s="63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2"/>
      <c r="AD966" s="62"/>
      <c r="AE966" s="62"/>
      <c r="AF966" s="62"/>
      <c r="AG966" s="62"/>
      <c r="AH966" s="62"/>
      <c r="AI966" s="62"/>
    </row>
    <row r="967" spans="1:35" ht="14.25" customHeight="1" x14ac:dyDescent="0.3">
      <c r="A967" s="62"/>
      <c r="B967" s="63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2"/>
      <c r="AD967" s="62"/>
      <c r="AE967" s="62"/>
      <c r="AF967" s="62"/>
      <c r="AG967" s="62"/>
      <c r="AH967" s="62"/>
      <c r="AI967" s="62"/>
    </row>
    <row r="968" spans="1:35" ht="14.25" customHeight="1" x14ac:dyDescent="0.3">
      <c r="A968" s="62"/>
      <c r="B968" s="63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2"/>
      <c r="AD968" s="62"/>
      <c r="AE968" s="62"/>
      <c r="AF968" s="62"/>
      <c r="AG968" s="62"/>
      <c r="AH968" s="62"/>
      <c r="AI968" s="62"/>
    </row>
    <row r="969" spans="1:35" ht="14.25" customHeight="1" x14ac:dyDescent="0.3">
      <c r="A969" s="62"/>
      <c r="B969" s="63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2"/>
      <c r="AD969" s="62"/>
      <c r="AE969" s="62"/>
      <c r="AF969" s="62"/>
      <c r="AG969" s="62"/>
      <c r="AH969" s="62"/>
      <c r="AI969" s="62"/>
    </row>
    <row r="970" spans="1:35" ht="14.25" customHeight="1" x14ac:dyDescent="0.3">
      <c r="A970" s="62"/>
      <c r="B970" s="63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2"/>
      <c r="AD970" s="62"/>
      <c r="AE970" s="62"/>
      <c r="AF970" s="62"/>
      <c r="AG970" s="62"/>
      <c r="AH970" s="62"/>
      <c r="AI970" s="62"/>
    </row>
    <row r="971" spans="1:35" ht="14.25" customHeight="1" x14ac:dyDescent="0.3">
      <c r="A971" s="62"/>
      <c r="B971" s="63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2"/>
      <c r="AD971" s="62"/>
      <c r="AE971" s="62"/>
      <c r="AF971" s="62"/>
      <c r="AG971" s="62"/>
      <c r="AH971" s="62"/>
      <c r="AI971" s="62"/>
    </row>
    <row r="972" spans="1:35" ht="14.25" customHeight="1" x14ac:dyDescent="0.3">
      <c r="A972" s="62"/>
      <c r="B972" s="63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2"/>
      <c r="AD972" s="62"/>
      <c r="AE972" s="62"/>
      <c r="AF972" s="62"/>
      <c r="AG972" s="62"/>
      <c r="AH972" s="62"/>
      <c r="AI972" s="62"/>
    </row>
    <row r="973" spans="1:35" ht="14.25" customHeight="1" x14ac:dyDescent="0.3">
      <c r="A973" s="62"/>
      <c r="B973" s="63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2"/>
      <c r="AD973" s="62"/>
      <c r="AE973" s="62"/>
      <c r="AF973" s="62"/>
      <c r="AG973" s="62"/>
      <c r="AH973" s="62"/>
      <c r="AI973" s="62"/>
    </row>
    <row r="974" spans="1:35" ht="14.25" customHeight="1" x14ac:dyDescent="0.3">
      <c r="A974" s="62"/>
      <c r="B974" s="63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2"/>
      <c r="AD974" s="62"/>
      <c r="AE974" s="62"/>
      <c r="AF974" s="62"/>
      <c r="AG974" s="62"/>
      <c r="AH974" s="62"/>
      <c r="AI974" s="62"/>
    </row>
    <row r="975" spans="1:35" ht="14.25" customHeight="1" x14ac:dyDescent="0.3">
      <c r="A975" s="62"/>
      <c r="B975" s="63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  <c r="AE975" s="62"/>
      <c r="AF975" s="62"/>
      <c r="AG975" s="62"/>
      <c r="AH975" s="62"/>
      <c r="AI975" s="62"/>
    </row>
    <row r="976" spans="1:35" ht="14.25" customHeight="1" x14ac:dyDescent="0.3">
      <c r="A976" s="62"/>
      <c r="B976" s="63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2"/>
      <c r="AD976" s="62"/>
      <c r="AE976" s="62"/>
      <c r="AF976" s="62"/>
      <c r="AG976" s="62"/>
      <c r="AH976" s="62"/>
      <c r="AI976" s="62"/>
    </row>
    <row r="977" spans="1:35" ht="14.25" customHeight="1" x14ac:dyDescent="0.3">
      <c r="A977" s="62"/>
      <c r="B977" s="63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2"/>
      <c r="AD977" s="62"/>
      <c r="AE977" s="62"/>
      <c r="AF977" s="62"/>
      <c r="AG977" s="62"/>
      <c r="AH977" s="62"/>
      <c r="AI977" s="62"/>
    </row>
    <row r="978" spans="1:35" ht="14.25" customHeight="1" x14ac:dyDescent="0.3">
      <c r="A978" s="62"/>
      <c r="B978" s="63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2"/>
      <c r="AD978" s="62"/>
      <c r="AE978" s="62"/>
      <c r="AF978" s="62"/>
      <c r="AG978" s="62"/>
      <c r="AH978" s="62"/>
      <c r="AI978" s="62"/>
    </row>
    <row r="979" spans="1:35" ht="14.25" customHeight="1" x14ac:dyDescent="0.3">
      <c r="A979" s="62"/>
      <c r="B979" s="63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2"/>
      <c r="AD979" s="62"/>
      <c r="AE979" s="62"/>
      <c r="AF979" s="62"/>
      <c r="AG979" s="62"/>
      <c r="AH979" s="62"/>
      <c r="AI979" s="62"/>
    </row>
    <row r="980" spans="1:35" ht="14.25" customHeight="1" x14ac:dyDescent="0.3">
      <c r="A980" s="62"/>
      <c r="B980" s="63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2"/>
      <c r="AD980" s="62"/>
      <c r="AE980" s="62"/>
      <c r="AF980" s="62"/>
      <c r="AG980" s="62"/>
      <c r="AH980" s="62"/>
      <c r="AI980" s="62"/>
    </row>
    <row r="981" spans="1:35" ht="14.25" customHeight="1" x14ac:dyDescent="0.3">
      <c r="A981" s="62"/>
      <c r="B981" s="63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2"/>
      <c r="AD981" s="62"/>
      <c r="AE981" s="62"/>
      <c r="AF981" s="62"/>
      <c r="AG981" s="62"/>
      <c r="AH981" s="62"/>
      <c r="AI981" s="62"/>
    </row>
    <row r="982" spans="1:35" ht="14.25" customHeight="1" x14ac:dyDescent="0.3">
      <c r="A982" s="62"/>
      <c r="B982" s="63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2"/>
      <c r="AD982" s="62"/>
      <c r="AE982" s="62"/>
      <c r="AF982" s="62"/>
      <c r="AG982" s="62"/>
      <c r="AH982" s="62"/>
      <c r="AI982" s="62"/>
    </row>
    <row r="983" spans="1:35" ht="14.25" customHeight="1" x14ac:dyDescent="0.3">
      <c r="A983" s="62"/>
      <c r="B983" s="63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2"/>
      <c r="AD983" s="62"/>
      <c r="AE983" s="62"/>
      <c r="AF983" s="62"/>
      <c r="AG983" s="62"/>
      <c r="AH983" s="62"/>
      <c r="AI983" s="62"/>
    </row>
    <row r="984" spans="1:35" ht="14.25" customHeight="1" x14ac:dyDescent="0.3">
      <c r="A984" s="62"/>
      <c r="B984" s="63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2"/>
      <c r="AD984" s="62"/>
      <c r="AE984" s="62"/>
      <c r="AF984" s="62"/>
      <c r="AG984" s="62"/>
      <c r="AH984" s="62"/>
      <c r="AI984" s="62"/>
    </row>
    <row r="985" spans="1:35" ht="14.25" customHeight="1" x14ac:dyDescent="0.3">
      <c r="A985" s="62"/>
      <c r="B985" s="63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2"/>
      <c r="AD985" s="62"/>
      <c r="AE985" s="62"/>
      <c r="AF985" s="62"/>
      <c r="AG985" s="62"/>
      <c r="AH985" s="62"/>
      <c r="AI985" s="62"/>
    </row>
  </sheetData>
  <mergeCells count="2">
    <mergeCell ref="C23:D23"/>
    <mergeCell ref="E23:F23"/>
  </mergeCells>
  <pageMargins left="0.19685039370078741" right="0.19685039370078741" top="0.19685039370078741" bottom="0.74803149606299213" header="0" footer="0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9E74-7568-4F48-8A5E-F04E7C971AD3}">
  <dimension ref="A1:E24"/>
  <sheetViews>
    <sheetView topLeftCell="A6" workbookViewId="0">
      <selection activeCell="D24" sqref="D24"/>
    </sheetView>
  </sheetViews>
  <sheetFormatPr baseColWidth="10" defaultRowHeight="14.4" x14ac:dyDescent="0.3"/>
  <cols>
    <col min="1" max="1" width="24.109375" customWidth="1"/>
    <col min="3" max="3" width="15.109375" customWidth="1"/>
  </cols>
  <sheetData>
    <row r="1" spans="1:5" x14ac:dyDescent="0.3">
      <c r="A1" s="20" t="s">
        <v>1398</v>
      </c>
      <c r="B1" s="21" t="s">
        <v>1374</v>
      </c>
      <c r="C1" s="21" t="s">
        <v>1375</v>
      </c>
      <c r="D1" s="20" t="s">
        <v>1300</v>
      </c>
      <c r="E1" t="s">
        <v>1403</v>
      </c>
    </row>
    <row r="2" spans="1:5" x14ac:dyDescent="0.3">
      <c r="A2" s="22" t="s">
        <v>1376</v>
      </c>
      <c r="B2" s="23">
        <f>260</f>
        <v>260</v>
      </c>
      <c r="C2" s="23">
        <v>4</v>
      </c>
      <c r="D2" s="22">
        <f>B2*C2</f>
        <v>1040</v>
      </c>
    </row>
    <row r="3" spans="1:5" x14ac:dyDescent="0.3">
      <c r="A3" s="22" t="s">
        <v>1377</v>
      </c>
      <c r="B3" s="23">
        <v>143</v>
      </c>
      <c r="C3" s="23">
        <v>2</v>
      </c>
      <c r="D3" s="22">
        <f t="shared" ref="D3:D23" si="0">B3*C3</f>
        <v>286</v>
      </c>
    </row>
    <row r="4" spans="1:5" x14ac:dyDescent="0.3">
      <c r="A4" s="22" t="s">
        <v>1378</v>
      </c>
      <c r="B4" s="23">
        <v>201</v>
      </c>
      <c r="C4" s="23">
        <v>1.5</v>
      </c>
      <c r="D4" s="22">
        <f t="shared" si="0"/>
        <v>301.5</v>
      </c>
    </row>
    <row r="5" spans="1:5" x14ac:dyDescent="0.3">
      <c r="A5" s="22" t="s">
        <v>1379</v>
      </c>
      <c r="B5" s="23">
        <v>1500</v>
      </c>
      <c r="C5" s="23">
        <v>0.75</v>
      </c>
      <c r="D5" s="22">
        <f t="shared" si="0"/>
        <v>1125</v>
      </c>
    </row>
    <row r="6" spans="1:5" x14ac:dyDescent="0.3">
      <c r="A6" s="22" t="s">
        <v>1380</v>
      </c>
      <c r="B6" s="23">
        <v>67</v>
      </c>
      <c r="C6" s="23">
        <v>1.5</v>
      </c>
      <c r="D6" s="22">
        <f t="shared" si="0"/>
        <v>100.5</v>
      </c>
    </row>
    <row r="7" spans="1:5" ht="29.4" customHeight="1" x14ac:dyDescent="0.3">
      <c r="A7" s="100" t="s">
        <v>1381</v>
      </c>
      <c r="B7" s="101">
        <f>252+356</f>
        <v>608</v>
      </c>
      <c r="C7" s="102">
        <v>3.5</v>
      </c>
      <c r="D7" s="103">
        <f>B7*C7</f>
        <v>2128</v>
      </c>
    </row>
    <row r="8" spans="1:5" x14ac:dyDescent="0.3">
      <c r="A8" s="104" t="s">
        <v>1384</v>
      </c>
      <c r="B8" s="105">
        <f>25+87</f>
        <v>112</v>
      </c>
      <c r="C8" s="105">
        <v>1.5</v>
      </c>
      <c r="D8" s="104">
        <f>B8*C8</f>
        <v>168</v>
      </c>
    </row>
    <row r="9" spans="1:5" x14ac:dyDescent="0.3">
      <c r="A9" s="22" t="s">
        <v>1397</v>
      </c>
      <c r="B9" s="23">
        <v>720</v>
      </c>
      <c r="C9" s="23">
        <f>1.5</f>
        <v>1.5</v>
      </c>
      <c r="D9" s="22">
        <f>B9*C9</f>
        <v>1080</v>
      </c>
    </row>
    <row r="10" spans="1:5" x14ac:dyDescent="0.3">
      <c r="A10" s="22" t="s">
        <v>1385</v>
      </c>
      <c r="B10" s="23">
        <v>300</v>
      </c>
      <c r="C10" s="23">
        <v>0.3</v>
      </c>
      <c r="D10" s="22">
        <f>B10*C10</f>
        <v>90</v>
      </c>
    </row>
    <row r="11" spans="1:5" x14ac:dyDescent="0.3">
      <c r="A11" s="22" t="s">
        <v>1382</v>
      </c>
      <c r="B11" s="23">
        <v>53</v>
      </c>
      <c r="C11" s="23">
        <v>2</v>
      </c>
      <c r="D11" s="22">
        <f t="shared" si="0"/>
        <v>106</v>
      </c>
    </row>
    <row r="12" spans="1:5" x14ac:dyDescent="0.3">
      <c r="A12" s="22" t="s">
        <v>1383</v>
      </c>
      <c r="B12" s="23">
        <v>70</v>
      </c>
      <c r="C12" s="23">
        <v>2.5</v>
      </c>
      <c r="D12" s="22">
        <f t="shared" si="0"/>
        <v>175</v>
      </c>
    </row>
    <row r="13" spans="1:5" x14ac:dyDescent="0.3">
      <c r="A13" s="22" t="s">
        <v>1386</v>
      </c>
      <c r="B13" s="23">
        <v>16</v>
      </c>
      <c r="C13" s="23">
        <v>0.5</v>
      </c>
      <c r="D13" s="22">
        <f t="shared" si="0"/>
        <v>8</v>
      </c>
    </row>
    <row r="14" spans="1:5" x14ac:dyDescent="0.3">
      <c r="A14" s="22" t="s">
        <v>1387</v>
      </c>
      <c r="B14" s="23">
        <v>50</v>
      </c>
      <c r="C14" s="23">
        <v>0.5</v>
      </c>
      <c r="D14" s="22">
        <f t="shared" si="0"/>
        <v>25</v>
      </c>
    </row>
    <row r="15" spans="1:5" x14ac:dyDescent="0.3">
      <c r="A15" s="22" t="s">
        <v>1388</v>
      </c>
      <c r="B15" s="23">
        <v>92</v>
      </c>
      <c r="C15" s="23">
        <v>0.5</v>
      </c>
      <c r="D15" s="22">
        <f t="shared" si="0"/>
        <v>46</v>
      </c>
    </row>
    <row r="16" spans="1:5" x14ac:dyDescent="0.3">
      <c r="A16" s="22" t="s">
        <v>1389</v>
      </c>
      <c r="B16" s="23">
        <v>48</v>
      </c>
      <c r="C16" s="23">
        <v>0.5</v>
      </c>
      <c r="D16" s="22">
        <f>B16*C16</f>
        <v>24</v>
      </c>
    </row>
    <row r="17" spans="1:4" x14ac:dyDescent="0.3">
      <c r="A17" s="22" t="s">
        <v>1390</v>
      </c>
      <c r="B17" s="23">
        <v>13</v>
      </c>
      <c r="C17" s="23">
        <v>0.5</v>
      </c>
      <c r="D17" s="22">
        <f t="shared" si="0"/>
        <v>6.5</v>
      </c>
    </row>
    <row r="18" spans="1:4" x14ac:dyDescent="0.3">
      <c r="A18" s="22" t="s">
        <v>1391</v>
      </c>
      <c r="B18" s="23">
        <v>7</v>
      </c>
      <c r="C18" s="23">
        <v>0.5</v>
      </c>
      <c r="D18" s="22">
        <f t="shared" si="0"/>
        <v>3.5</v>
      </c>
    </row>
    <row r="19" spans="1:4" x14ac:dyDescent="0.3">
      <c r="A19" s="22" t="s">
        <v>1392</v>
      </c>
      <c r="B19" s="23">
        <v>6</v>
      </c>
      <c r="C19" s="23">
        <v>0.5</v>
      </c>
      <c r="D19" s="22">
        <f t="shared" si="0"/>
        <v>3</v>
      </c>
    </row>
    <row r="20" spans="1:4" x14ac:dyDescent="0.3">
      <c r="A20" s="22" t="s">
        <v>1393</v>
      </c>
      <c r="B20" s="23">
        <v>2</v>
      </c>
      <c r="C20" s="23">
        <v>5</v>
      </c>
      <c r="D20" s="22">
        <f t="shared" si="0"/>
        <v>10</v>
      </c>
    </row>
    <row r="21" spans="1:4" x14ac:dyDescent="0.3">
      <c r="A21" s="22" t="s">
        <v>1394</v>
      </c>
      <c r="B21" s="23">
        <v>2</v>
      </c>
      <c r="C21" s="23">
        <v>0.5</v>
      </c>
      <c r="D21" s="22">
        <f t="shared" si="0"/>
        <v>1</v>
      </c>
    </row>
    <row r="22" spans="1:4" x14ac:dyDescent="0.3">
      <c r="A22" s="22" t="s">
        <v>1395</v>
      </c>
      <c r="B22" s="23">
        <v>5</v>
      </c>
      <c r="C22" s="23">
        <v>0.5</v>
      </c>
      <c r="D22" s="22">
        <f t="shared" si="0"/>
        <v>2.5</v>
      </c>
    </row>
    <row r="23" spans="1:4" x14ac:dyDescent="0.3">
      <c r="A23" s="22" t="s">
        <v>1396</v>
      </c>
      <c r="B23" s="23">
        <v>27</v>
      </c>
      <c r="C23" s="23">
        <v>0.5</v>
      </c>
      <c r="D23" s="22">
        <f t="shared" si="0"/>
        <v>13.5</v>
      </c>
    </row>
    <row r="24" spans="1:4" x14ac:dyDescent="0.3">
      <c r="A24" s="24" t="s">
        <v>1402</v>
      </c>
      <c r="B24" s="25">
        <f>SUM(B2:B23)</f>
        <v>4302</v>
      </c>
      <c r="C24" s="24"/>
      <c r="D24" s="24">
        <f>SUM(D2:D23)</f>
        <v>6743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Lisiting EPI</vt:lpstr>
      <vt:lpstr>Costumes</vt:lpstr>
      <vt:lpstr>Résumé par famille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Pro et Discount</cp:lastModifiedBy>
  <dcterms:created xsi:type="dcterms:W3CDTF">2026-03-12T10:49:32Z</dcterms:created>
  <dcterms:modified xsi:type="dcterms:W3CDTF">2026-08-21T13:03:43Z</dcterms:modified>
</cp:coreProperties>
</file>