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6E654DBC-820E-440F-8020-799E533E6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ic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" i="1"/>
  <c r="H38" i="1" l="1"/>
</calcChain>
</file>

<file path=xl/sharedStrings.xml><?xml version="1.0" encoding="utf-8"?>
<sst xmlns="http://schemas.openxmlformats.org/spreadsheetml/2006/main" count="169" uniqueCount="125">
  <si>
    <t>N°</t>
  </si>
  <si>
    <t>Description</t>
  </si>
  <si>
    <t>Référence fournisseur</t>
  </si>
  <si>
    <t>801-0004</t>
  </si>
  <si>
    <t>ENTALPIA Sliding Brackets for Outdoor Units HL-450, RAL9016</t>
  </si>
  <si>
    <t>80002005</t>
  </si>
  <si>
    <t>801-0005</t>
  </si>
  <si>
    <t>ENTALPIA Sliding Brackets for Outdoor Units HL-550, RAL9016</t>
  </si>
  <si>
    <t>80002006</t>
  </si>
  <si>
    <t>810-1137</t>
  </si>
  <si>
    <t xml:space="preserve">PANASONIC WH-SXC09H3E5 PAC T-CAP -  - 9 kW - Mono </t>
  </si>
  <si>
    <t>WH-SXC09H3E5</t>
  </si>
  <si>
    <t>810-1138</t>
  </si>
  <si>
    <t>PANASONIC WH-UX09HE5 GmT-CAP - UE- 9 kW - Mono</t>
  </si>
  <si>
    <t>WH-UX09HE5</t>
  </si>
  <si>
    <t>810-1141</t>
  </si>
  <si>
    <t xml:space="preserve">PANASONIC WH-SXC12H6E5 PAC T-CAP -  - 12 kW - Mono </t>
  </si>
  <si>
    <t>WH-SXC12H6E5</t>
  </si>
  <si>
    <t>810-1142</t>
  </si>
  <si>
    <t>PANASONIC WH-UX12HE5 GmT-CAP - UE- 12 kW - Mono</t>
  </si>
  <si>
    <t>WH-UX12HE5</t>
  </si>
  <si>
    <t>810-1143</t>
  </si>
  <si>
    <t>PANASONIC WH-SXC12H9E8 PAC T-Cap -  - 12KW - Tri</t>
  </si>
  <si>
    <t>WH-SXC12H9E8</t>
  </si>
  <si>
    <t>810-1144</t>
  </si>
  <si>
    <t>PANASONIC WH-UX12HE8 GmT-Cap - UE- 12 KW - Tri</t>
  </si>
  <si>
    <t>WH-UX12HE8</t>
  </si>
  <si>
    <t>820-0004</t>
  </si>
  <si>
    <t>Gia-Eco-Thermal MonoBlock 10kw 220V R32</t>
  </si>
  <si>
    <t>GIA-EC100WEN8BP-R32</t>
  </si>
  <si>
    <t>820-0005</t>
  </si>
  <si>
    <t>Gia-Eco-Thermal MonoBlock 12kw 220V R32</t>
  </si>
  <si>
    <t>GIA-EC120WEN8BP-R32</t>
  </si>
  <si>
    <t>820-0006</t>
  </si>
  <si>
    <t>Gia-Eco-Thermal MonoBlock 14kw 220V R32</t>
  </si>
  <si>
    <t>GIA-EC140WEN8BP-R32</t>
  </si>
  <si>
    <t>820-0021</t>
  </si>
  <si>
    <t>Gia-Ensemble Eco-Thermal Plus 8kw, 1x220v</t>
  </si>
  <si>
    <t>GIA-K8BPMR32</t>
  </si>
  <si>
    <t>820-0024</t>
  </si>
  <si>
    <t>Gia-Ensemble Eco-Thermal Plus 10kw, 1x220v</t>
  </si>
  <si>
    <t>GIA-K10BPMR32</t>
  </si>
  <si>
    <t>820-0027</t>
  </si>
  <si>
    <t>GIA-K12BPMR32 Ensemble Biblock Mural 12 kW avec résistence</t>
  </si>
  <si>
    <t>GIA-K12BPMR32</t>
  </si>
  <si>
    <t>820-0030</t>
  </si>
  <si>
    <t>GIA-K14BPMR32 Ensemble Biblock Mural 14 kW avec résistence</t>
  </si>
  <si>
    <t>GIA-K14BPMR32</t>
  </si>
  <si>
    <t>820-0033</t>
  </si>
  <si>
    <t>GIA-K16BPMR32 Ensemble Biblock Mural 16 kW avec résistence</t>
  </si>
  <si>
    <t>GIA-K16BPMR32</t>
  </si>
  <si>
    <t>820-0036</t>
  </si>
  <si>
    <t>GIA-K12BPT3R32 Ensemble Biblock Mural 12 kW C/res. Triphasique</t>
  </si>
  <si>
    <t>GIA-K12BPT3R32</t>
  </si>
  <si>
    <t>820-0039</t>
  </si>
  <si>
    <t>GIA-K14BPT3R32 Ensemble Biblock Mural 14 kW avec résistance. Triphasique</t>
  </si>
  <si>
    <t>GIA-K14BPT3R32</t>
  </si>
  <si>
    <t>820-0048</t>
  </si>
  <si>
    <t>GIA-S12AR2E-R32 Split 1x1 4.0 AROMA2E 3.5kW Onduleur DC WF</t>
  </si>
  <si>
    <t>GIA-S12AR2E-R32</t>
  </si>
  <si>
    <t>820-0059</t>
  </si>
  <si>
    <t>Gia-Ballon thermodynamique 200L R290 + ech. Solaire</t>
  </si>
  <si>
    <t>GIA-ATS-200SR290A</t>
  </si>
  <si>
    <t>ATL-520219</t>
  </si>
  <si>
    <t>ATLANTIC-UE ISILIA S 14</t>
  </si>
  <si>
    <t>520219</t>
  </si>
  <si>
    <t>ATL-520250</t>
  </si>
  <si>
    <t>ATLANTIC-MH ISILIA S + KIT</t>
  </si>
  <si>
    <t>520250</t>
  </si>
  <si>
    <t>ATL-520416</t>
  </si>
  <si>
    <t>ATLANTIC-UE ISILIA S 16</t>
  </si>
  <si>
    <t>520416</t>
  </si>
  <si>
    <t>ATL-520417</t>
  </si>
  <si>
    <t>ATLANTIC-UE ISILIA S 14 TRI</t>
  </si>
  <si>
    <t>520417</t>
  </si>
  <si>
    <t>ATL-520418</t>
  </si>
  <si>
    <t>ATLANTIC-UE ISILIA S 16 TRI</t>
  </si>
  <si>
    <t>520418</t>
  </si>
  <si>
    <t>ATL-520419</t>
  </si>
  <si>
    <t>ATLANTIC-UE ISILIA S 18 TRI</t>
  </si>
  <si>
    <t>520419</t>
  </si>
  <si>
    <t>CLI-37032213</t>
  </si>
  <si>
    <t>CLIVET-MiSAN-YEE 1 S 5.1 Unité de condensation à air version pompe à chaleur pour installation exté</t>
  </si>
  <si>
    <t>37032213</t>
  </si>
  <si>
    <t>CLI-37032233</t>
  </si>
  <si>
    <t>CLIVET-MiSAN-YEE 1 S 8.1 Groupe extérieur R32 SPHERA EVO 2.0  Bi-bloc 8.1 triphase -  16 kw</t>
  </si>
  <si>
    <t>37032233</t>
  </si>
  <si>
    <t>CLI-38042295</t>
  </si>
  <si>
    <t>CLIVET-MiSAN-YEE 1 S 7.1 Unité de condensation à air version pompe à chaleur pour installation exté</t>
  </si>
  <si>
    <t>38042295</t>
  </si>
  <si>
    <t>CLI-39112259</t>
  </si>
  <si>
    <t xml:space="preserve">CLIVET-WiSAN-YME 1 S 14.1T Edge EVO 2.0 EXC R-32 - Pompe à chaleur monobloc air-eau full inverseur </t>
  </si>
  <si>
    <t>39112259</t>
  </si>
  <si>
    <t>CLI-39122273</t>
  </si>
  <si>
    <t xml:space="preserve">CLIVET-WiSAN-YME 1 S 10.1T Edge EVO 2.0 EXC R-32 - Pompe à chaleur monobloc air-eau full inverseur </t>
  </si>
  <si>
    <t>39122273</t>
  </si>
  <si>
    <t>CLI-39242238</t>
  </si>
  <si>
    <t>CLIVET-WiSAN-YME 1 S 6.1 Edge EVO 2.0 EXC R-32 - Pompe à chaleur monobloc air-eau full inverseur po</t>
  </si>
  <si>
    <t>39242238</t>
  </si>
  <si>
    <t>BRAND</t>
  </si>
  <si>
    <t>STOCK</t>
  </si>
  <si>
    <t>801-0006</t>
  </si>
  <si>
    <t>911-0009</t>
  </si>
  <si>
    <t>CLI-37032215</t>
  </si>
  <si>
    <t>ENTALPIA BIG FOOT 600*160*90</t>
  </si>
  <si>
    <t>ECO-PARTICIPATION DEEE ONDULEUR</t>
  </si>
  <si>
    <t>CLIVET-MiSAN-YEE 1 S 8.1 Groupe extérieur R32 SPHERA EVO 2.0  Bi-bloc 8.1 monophase -  16kw</t>
  </si>
  <si>
    <t>80002002</t>
  </si>
  <si>
    <t/>
  </si>
  <si>
    <t>37032215</t>
  </si>
  <si>
    <t>Entalpia</t>
  </si>
  <si>
    <t>Panasonic</t>
  </si>
  <si>
    <t>Gia</t>
  </si>
  <si>
    <t>ATLANTIC</t>
  </si>
  <si>
    <t>CLIVET</t>
  </si>
  <si>
    <t>PV</t>
  </si>
  <si>
    <t>Valeur Totale</t>
  </si>
  <si>
    <t>support</t>
  </si>
  <si>
    <t>A</t>
  </si>
  <si>
    <t>B</t>
  </si>
  <si>
    <t>C</t>
  </si>
  <si>
    <t>D</t>
  </si>
  <si>
    <t>E</t>
  </si>
  <si>
    <t>regroupemen</t>
  </si>
  <si>
    <t>MONOBLOC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</si>
</sst>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49" fontId="3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3" borderId="1" xfId="0" applyNumberFormat="1" applyFont="1" applyFill="1" applyBorder="1"/>
    <xf numFmtId="49" fontId="2" fillId="0" borderId="1" xfId="0" applyNumberFormat="1" applyFont="1" applyBorder="1"/>
    <xf numFmtId="49" fontId="2" fillId="3" borderId="2" xfId="0" applyNumberFormat="1" applyFont="1" applyFill="1" applyBorder="1"/>
    <xf numFmtId="49" fontId="2" fillId="0" borderId="2" xfId="0" applyNumberFormat="1" applyFont="1" applyBorder="1"/>
    <xf numFmtId="4" fontId="2" fillId="3" borderId="2" xfId="0" applyNumberFormat="1" applyFont="1" applyFill="1" applyBorder="1"/>
    <xf numFmtId="4" fontId="2" fillId="0" borderId="2" xfId="0" applyNumberFormat="1" applyFont="1" applyBorder="1"/>
    <xf numFmtId="43" fontId="2" fillId="3" borderId="0" xfId="1" applyFont="1" applyFill="1"/>
    <xf numFmtId="43" fontId="2" fillId="3" borderId="0" xfId="0" applyNumberFormat="1" applyFont="1" applyFill="1"/>
    <xf numFmtId="49" fontId="1" fillId="3" borderId="2" xfId="0" applyNumberFormat="1" applyFont="1" applyFill="1" applyBorder="1"/>
    <xf numFmtId="49" fontId="1" fillId="0" borderId="2" xfId="0" applyNumberFormat="1" applyFont="1" applyBorder="1"/>
    <xf numFmtId="49" fontId="1" fillId="5" borderId="2" xfId="0" applyNumberFormat="1" applyFont="1" applyFill="1" applyBorder="1"/>
    <xf numFmtId="49" fontId="1" fillId="4" borderId="2" xfId="0" applyNumberFormat="1" applyFont="1" applyFill="1" applyBorder="1"/>
    <xf numFmtId="49" fontId="1" fillId="6" borderId="2" xfId="0" applyNumberFormat="1" applyFont="1" applyFill="1" applyBorder="1"/>
    <xf numFmtId="49" fontId="1" fillId="7" borderId="2" xfId="0" applyNumberFormat="1" applyFont="1" applyFill="1" applyBorder="1"/>
    <xf numFmtId="49" fontId="1" fillId="8" borderId="2" xfId="0" applyNumberFormat="1" applyFont="1" applyFill="1" applyBorder="1"/>
    <xf numFmtId="49" fontId="1" fillId="9" borderId="2" xfId="0" applyNumberFormat="1" applyFont="1" applyFill="1" applyBorder="1"/>
    <xf numFmtId="49" fontId="1" fillId="10" borderId="2" xfId="0" applyNumberFormat="1" applyFont="1" applyFill="1" applyBorder="1"/>
    <xf numFmtId="49" fontId="1" fillId="11" borderId="2" xfId="0" applyNumberFormat="1" applyFont="1" applyFill="1" applyBorder="1"/>
    <xf numFmtId="49" fontId="1" fillId="0" borderId="1" xfId="0" applyNumberFormat="1" applyFont="1" applyBorder="1"/>
    <xf numFmtId="49" fontId="1" fillId="3" borderId="1" xfId="0" applyNumberFormat="1" applyFont="1" applyFill="1" applyBorder="1"/>
    <xf numFmtId="49" fontId="1" fillId="3" borderId="3" xfId="0" applyNumberFormat="1" applyFont="1" applyFill="1" applyBorder="1"/>
    <xf numFmtId="49" fontId="1" fillId="3" borderId="4" xfId="0" applyNumberFormat="1" applyFont="1" applyFill="1" applyBorder="1"/>
    <xf numFmtId="4" fontId="1" fillId="3" borderId="4" xfId="0" applyNumberFormat="1" applyFont="1" applyFill="1" applyBorder="1"/>
    <xf numFmtId="0" fontId="1" fillId="3" borderId="0" xfId="0" applyFont="1" applyFill="1"/>
  </cellXfs>
  <cellStyles count="2">
    <cellStyle name="Milliers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color theme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38" totalsRowCount="1" headerRowDxfId="17" dataDxfId="16">
  <autoFilter ref="A2:H37" xr:uid="{00000000-0009-0000-0100-000001000000}"/>
  <tableColumns count="8">
    <tableColumn id="1" xr3:uid="{00000000-0010-0000-0000-000001000000}" name="N°" dataDxfId="15" totalsRowDxfId="14"/>
    <tableColumn id="2" xr3:uid="{00000000-0010-0000-0000-000002000000}" name="Description" dataDxfId="13" totalsRowDxfId="12"/>
    <tableColumn id="4" xr3:uid="{B633726B-86C7-4791-AC6A-BD5DEFA6554B}" name="regroupemen" dataDxfId="11" totalsRowDxfId="10"/>
    <tableColumn id="3" xr3:uid="{00000000-0010-0000-0000-000003000000}" name="Référence fournisseur" dataDxfId="9" totalsRowDxfId="8"/>
    <tableColumn id="14" xr3:uid="{C4456C12-BD36-4CA1-802D-CF18B84A2C40}" name="BRAND" dataDxfId="7" totalsRowDxfId="6"/>
    <tableColumn id="11" xr3:uid="{00000000-0010-0000-0000-00000B000000}" name="STOCK" dataDxfId="5" totalsRowDxfId="4"/>
    <tableColumn id="5" xr3:uid="{7D76B970-E125-4EFB-86F2-5257C9C26252}" name="PV" dataDxfId="3" totalsRowDxfId="2"/>
    <tableColumn id="6" xr3:uid="{F2DB688C-3787-4193-BE49-41A892AD7D25}" name="Valeur Totale" totalsRowFunction="sum" dataDxfId="1" totalsRowDxfId="0">
      <calculatedColumnFormula>Table1[[#This Row],[PV]]*Table1[[#This Row],[STOCK]]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8"/>
  <sheetViews>
    <sheetView tabSelected="1" zoomScale="85" zoomScaleNormal="85" workbookViewId="0">
      <pane ySplit="1" topLeftCell="A12" activePane="bottomLeft" state="frozen"/>
      <selection pane="bottomLeft" activeCell="G6" sqref="G6"/>
    </sheetView>
  </sheetViews>
  <sheetFormatPr baseColWidth="10" defaultColWidth="10.88671875" defaultRowHeight="14.4" x14ac:dyDescent="0.3"/>
  <cols>
    <col min="1" max="1" width="15.21875" customWidth="1"/>
    <col min="2" max="2" width="59.109375" customWidth="1"/>
    <col min="3" max="3" width="14.77734375" customWidth="1"/>
    <col min="4" max="5" width="19.77734375" customWidth="1"/>
    <col min="6" max="6" width="10.6640625" customWidth="1"/>
  </cols>
  <sheetData>
    <row r="2" spans="1:8" s="2" customFormat="1" ht="28.8" x14ac:dyDescent="0.3">
      <c r="A2" s="1" t="s">
        <v>0</v>
      </c>
      <c r="B2" s="1" t="s">
        <v>1</v>
      </c>
      <c r="C2" s="1" t="s">
        <v>123</v>
      </c>
      <c r="D2" s="1" t="s">
        <v>2</v>
      </c>
      <c r="E2" s="1" t="s">
        <v>99</v>
      </c>
      <c r="F2" s="1" t="s">
        <v>100</v>
      </c>
      <c r="G2" s="2" t="s">
        <v>115</v>
      </c>
      <c r="H2" s="2" t="s">
        <v>116</v>
      </c>
    </row>
    <row r="3" spans="1:8" hidden="1" x14ac:dyDescent="0.3">
      <c r="A3" s="3" t="s">
        <v>3</v>
      </c>
      <c r="B3" s="5" t="s">
        <v>4</v>
      </c>
      <c r="C3" s="11" t="s">
        <v>117</v>
      </c>
      <c r="D3" s="5" t="s">
        <v>5</v>
      </c>
      <c r="E3" s="5" t="s">
        <v>110</v>
      </c>
      <c r="F3" s="7">
        <v>174</v>
      </c>
      <c r="G3" s="9">
        <v>4.0525000000000002</v>
      </c>
      <c r="H3" s="10">
        <f>Table1[[#This Row],[PV]]*Table1[[#This Row],[STOCK]]</f>
        <v>705.13499999999999</v>
      </c>
    </row>
    <row r="4" spans="1:8" hidden="1" x14ac:dyDescent="0.3">
      <c r="A4" s="4" t="s">
        <v>6</v>
      </c>
      <c r="B4" s="6" t="s">
        <v>7</v>
      </c>
      <c r="C4" s="12" t="s">
        <v>117</v>
      </c>
      <c r="D4" s="6" t="s">
        <v>8</v>
      </c>
      <c r="E4" s="6" t="s">
        <v>110</v>
      </c>
      <c r="F4" s="8">
        <v>169</v>
      </c>
      <c r="G4" s="9">
        <v>4.5</v>
      </c>
      <c r="H4" s="10">
        <f>Table1[[#This Row],[PV]]*Table1[[#This Row],[STOCK]]</f>
        <v>760.5</v>
      </c>
    </row>
    <row r="5" spans="1:8" ht="18" hidden="1" customHeight="1" x14ac:dyDescent="0.3">
      <c r="A5" s="3" t="s">
        <v>101</v>
      </c>
      <c r="B5" s="5" t="s">
        <v>104</v>
      </c>
      <c r="C5" s="11" t="s">
        <v>117</v>
      </c>
      <c r="D5" s="5" t="s">
        <v>107</v>
      </c>
      <c r="E5" s="5" t="s">
        <v>110</v>
      </c>
      <c r="F5" s="7">
        <v>2</v>
      </c>
      <c r="G5" s="9">
        <v>8</v>
      </c>
      <c r="H5" s="10">
        <f>Table1[[#This Row],[PV]]*Table1[[#This Row],[STOCK]]</f>
        <v>16</v>
      </c>
    </row>
    <row r="6" spans="1:8" x14ac:dyDescent="0.3">
      <c r="A6" s="4" t="s">
        <v>9</v>
      </c>
      <c r="B6" s="6" t="s">
        <v>10</v>
      </c>
      <c r="C6" s="13" t="s">
        <v>118</v>
      </c>
      <c r="D6" s="6" t="s">
        <v>11</v>
      </c>
      <c r="E6" s="6" t="s">
        <v>111</v>
      </c>
      <c r="F6" s="8">
        <v>44</v>
      </c>
      <c r="G6" s="9">
        <v>749.16</v>
      </c>
      <c r="H6" s="10">
        <f>Table1[[#This Row],[PV]]*Table1[[#This Row],[STOCK]]</f>
        <v>32963.040000000001</v>
      </c>
    </row>
    <row r="7" spans="1:8" x14ac:dyDescent="0.3">
      <c r="A7" s="3" t="s">
        <v>12</v>
      </c>
      <c r="B7" s="5" t="s">
        <v>13</v>
      </c>
      <c r="C7" s="14" t="s">
        <v>118</v>
      </c>
      <c r="D7" s="5" t="s">
        <v>14</v>
      </c>
      <c r="E7" s="5" t="s">
        <v>111</v>
      </c>
      <c r="F7" s="7">
        <v>44</v>
      </c>
      <c r="G7" s="9">
        <v>698.34</v>
      </c>
      <c r="H7" s="10">
        <f>Table1[[#This Row],[PV]]*Table1[[#This Row],[STOCK]]</f>
        <v>30726.960000000003</v>
      </c>
    </row>
    <row r="8" spans="1:8" x14ac:dyDescent="0.3">
      <c r="A8" s="4" t="s">
        <v>15</v>
      </c>
      <c r="B8" s="6" t="s">
        <v>16</v>
      </c>
      <c r="C8" s="15" t="s">
        <v>119</v>
      </c>
      <c r="D8" s="6" t="s">
        <v>17</v>
      </c>
      <c r="E8" s="6" t="s">
        <v>111</v>
      </c>
      <c r="F8" s="8">
        <v>39</v>
      </c>
      <c r="G8" s="9">
        <v>584.16</v>
      </c>
      <c r="H8" s="10">
        <f>Table1[[#This Row],[PV]]*Table1[[#This Row],[STOCK]]</f>
        <v>22782.239999999998</v>
      </c>
    </row>
    <row r="9" spans="1:8" x14ac:dyDescent="0.3">
      <c r="A9" s="3" t="s">
        <v>18</v>
      </c>
      <c r="B9" s="5" t="s">
        <v>19</v>
      </c>
      <c r="C9" s="16" t="s">
        <v>119</v>
      </c>
      <c r="D9" s="5" t="s">
        <v>20</v>
      </c>
      <c r="E9" s="5" t="s">
        <v>111</v>
      </c>
      <c r="F9" s="7">
        <v>39</v>
      </c>
      <c r="G9" s="9">
        <v>988.34</v>
      </c>
      <c r="H9" s="10">
        <f>Table1[[#This Row],[PV]]*Table1[[#This Row],[STOCK]]</f>
        <v>38545.26</v>
      </c>
    </row>
    <row r="10" spans="1:8" x14ac:dyDescent="0.3">
      <c r="A10" s="4" t="s">
        <v>21</v>
      </c>
      <c r="B10" s="6" t="s">
        <v>22</v>
      </c>
      <c r="C10" s="17" t="s">
        <v>120</v>
      </c>
      <c r="D10" s="6" t="s">
        <v>23</v>
      </c>
      <c r="E10" s="6" t="s">
        <v>111</v>
      </c>
      <c r="F10" s="8">
        <v>3</v>
      </c>
      <c r="G10" s="9">
        <v>618.125</v>
      </c>
      <c r="H10" s="10">
        <f>Table1[[#This Row],[PV]]*Table1[[#This Row],[STOCK]]</f>
        <v>1854.375</v>
      </c>
    </row>
    <row r="11" spans="1:8" x14ac:dyDescent="0.3">
      <c r="A11" s="3" t="s">
        <v>24</v>
      </c>
      <c r="B11" s="5" t="s">
        <v>25</v>
      </c>
      <c r="C11" s="18" t="s">
        <v>120</v>
      </c>
      <c r="D11" s="5" t="s">
        <v>26</v>
      </c>
      <c r="E11" s="5" t="s">
        <v>111</v>
      </c>
      <c r="F11" s="7">
        <v>3</v>
      </c>
      <c r="G11" s="9">
        <v>954.375</v>
      </c>
      <c r="H11" s="10">
        <f>Table1[[#This Row],[PV]]*Table1[[#This Row],[STOCK]]</f>
        <v>2863.125</v>
      </c>
    </row>
    <row r="12" spans="1:8" x14ac:dyDescent="0.3">
      <c r="A12" s="4" t="s">
        <v>27</v>
      </c>
      <c r="B12" s="6" t="s">
        <v>28</v>
      </c>
      <c r="C12" s="12" t="s">
        <v>124</v>
      </c>
      <c r="D12" s="6" t="s">
        <v>29</v>
      </c>
      <c r="E12" s="6" t="s">
        <v>112</v>
      </c>
      <c r="F12" s="8">
        <v>5</v>
      </c>
      <c r="G12" s="9">
        <v>1006</v>
      </c>
      <c r="H12" s="10">
        <f>Table1[[#This Row],[PV]]*Table1[[#This Row],[STOCK]]</f>
        <v>5030</v>
      </c>
    </row>
    <row r="13" spans="1:8" x14ac:dyDescent="0.3">
      <c r="A13" s="3" t="s">
        <v>30</v>
      </c>
      <c r="B13" s="5" t="s">
        <v>31</v>
      </c>
      <c r="C13" s="12" t="s">
        <v>124</v>
      </c>
      <c r="D13" s="5" t="s">
        <v>32</v>
      </c>
      <c r="E13" s="5" t="s">
        <v>112</v>
      </c>
      <c r="F13" s="7">
        <v>8</v>
      </c>
      <c r="G13" s="9">
        <v>1108.5</v>
      </c>
      <c r="H13" s="10">
        <f>Table1[[#This Row],[PV]]*Table1[[#This Row],[STOCK]]</f>
        <v>8868</v>
      </c>
    </row>
    <row r="14" spans="1:8" x14ac:dyDescent="0.3">
      <c r="A14" s="4" t="s">
        <v>33</v>
      </c>
      <c r="B14" s="6" t="s">
        <v>34</v>
      </c>
      <c r="C14" s="12" t="s">
        <v>124</v>
      </c>
      <c r="D14" s="6" t="s">
        <v>35</v>
      </c>
      <c r="E14" s="6" t="s">
        <v>112</v>
      </c>
      <c r="F14" s="8">
        <v>4</v>
      </c>
      <c r="G14" s="9">
        <v>1211</v>
      </c>
      <c r="H14" s="10">
        <f>Table1[[#This Row],[PV]]*Table1[[#This Row],[STOCK]]</f>
        <v>4844</v>
      </c>
    </row>
    <row r="15" spans="1:8" x14ac:dyDescent="0.3">
      <c r="A15" s="3" t="s">
        <v>36</v>
      </c>
      <c r="B15" s="5" t="s">
        <v>37</v>
      </c>
      <c r="C15" s="12" t="s">
        <v>124</v>
      </c>
      <c r="D15" s="5" t="s">
        <v>38</v>
      </c>
      <c r="E15" s="5" t="s">
        <v>112</v>
      </c>
      <c r="F15" s="7">
        <v>3</v>
      </c>
      <c r="G15" s="9">
        <v>937.5</v>
      </c>
      <c r="H15" s="10">
        <f>Table1[[#This Row],[PV]]*Table1[[#This Row],[STOCK]]</f>
        <v>2812.5</v>
      </c>
    </row>
    <row r="16" spans="1:8" x14ac:dyDescent="0.3">
      <c r="A16" s="4" t="s">
        <v>39</v>
      </c>
      <c r="B16" s="6" t="s">
        <v>40</v>
      </c>
      <c r="C16" s="12" t="s">
        <v>124</v>
      </c>
      <c r="D16" s="6" t="s">
        <v>41</v>
      </c>
      <c r="E16" s="6" t="s">
        <v>112</v>
      </c>
      <c r="F16" s="8">
        <v>3</v>
      </c>
      <c r="G16" s="9">
        <v>1039.5</v>
      </c>
      <c r="H16" s="10">
        <f>Table1[[#This Row],[PV]]*Table1[[#This Row],[STOCK]]</f>
        <v>3118.5</v>
      </c>
    </row>
    <row r="17" spans="1:8" x14ac:dyDescent="0.3">
      <c r="A17" s="3" t="s">
        <v>42</v>
      </c>
      <c r="B17" s="5" t="s">
        <v>43</v>
      </c>
      <c r="C17" s="5"/>
      <c r="D17" s="5" t="s">
        <v>44</v>
      </c>
      <c r="E17" s="5" t="s">
        <v>112</v>
      </c>
      <c r="F17" s="7">
        <v>7</v>
      </c>
      <c r="G17" s="9">
        <v>1144</v>
      </c>
      <c r="H17" s="10">
        <f>Table1[[#This Row],[PV]]*Table1[[#This Row],[STOCK]]</f>
        <v>8008</v>
      </c>
    </row>
    <row r="18" spans="1:8" x14ac:dyDescent="0.3">
      <c r="A18" s="4" t="s">
        <v>45</v>
      </c>
      <c r="B18" s="6" t="s">
        <v>46</v>
      </c>
      <c r="C18" s="6"/>
      <c r="D18" s="6" t="s">
        <v>47</v>
      </c>
      <c r="E18" s="6" t="s">
        <v>112</v>
      </c>
      <c r="F18" s="8">
        <v>3</v>
      </c>
      <c r="G18" s="9">
        <v>1250</v>
      </c>
      <c r="H18" s="10">
        <f>Table1[[#This Row],[PV]]*Table1[[#This Row],[STOCK]]</f>
        <v>3750</v>
      </c>
    </row>
    <row r="19" spans="1:8" x14ac:dyDescent="0.3">
      <c r="A19" s="3" t="s">
        <v>48</v>
      </c>
      <c r="B19" s="5" t="s">
        <v>49</v>
      </c>
      <c r="C19" s="5"/>
      <c r="D19" s="5" t="s">
        <v>50</v>
      </c>
      <c r="E19" s="5" t="s">
        <v>112</v>
      </c>
      <c r="F19" s="7">
        <v>1</v>
      </c>
      <c r="G19" s="9">
        <v>1340</v>
      </c>
      <c r="H19" s="10">
        <f>Table1[[#This Row],[PV]]*Table1[[#This Row],[STOCK]]</f>
        <v>1340</v>
      </c>
    </row>
    <row r="20" spans="1:8" x14ac:dyDescent="0.3">
      <c r="A20" s="4" t="s">
        <v>51</v>
      </c>
      <c r="B20" s="6" t="s">
        <v>52</v>
      </c>
      <c r="C20" s="6"/>
      <c r="D20" s="6" t="s">
        <v>53</v>
      </c>
      <c r="E20" s="6" t="s">
        <v>112</v>
      </c>
      <c r="F20" s="8">
        <v>1</v>
      </c>
      <c r="G20" s="9">
        <v>1196</v>
      </c>
      <c r="H20" s="10">
        <f>Table1[[#This Row],[PV]]*Table1[[#This Row],[STOCK]]</f>
        <v>1196</v>
      </c>
    </row>
    <row r="21" spans="1:8" x14ac:dyDescent="0.3">
      <c r="A21" s="3" t="s">
        <v>54</v>
      </c>
      <c r="B21" s="5" t="s">
        <v>55</v>
      </c>
      <c r="C21" s="5"/>
      <c r="D21" s="5" t="s">
        <v>56</v>
      </c>
      <c r="E21" s="5" t="s">
        <v>112</v>
      </c>
      <c r="F21" s="7">
        <v>2</v>
      </c>
      <c r="G21" s="9">
        <v>1294</v>
      </c>
      <c r="H21" s="10">
        <f>Table1[[#This Row],[PV]]*Table1[[#This Row],[STOCK]]</f>
        <v>2588</v>
      </c>
    </row>
    <row r="22" spans="1:8" x14ac:dyDescent="0.3">
      <c r="A22" s="4" t="s">
        <v>57</v>
      </c>
      <c r="B22" s="6" t="s">
        <v>58</v>
      </c>
      <c r="C22" s="6"/>
      <c r="D22" s="6" t="s">
        <v>59</v>
      </c>
      <c r="E22" s="6" t="s">
        <v>112</v>
      </c>
      <c r="F22" s="8">
        <v>2</v>
      </c>
      <c r="G22" s="9">
        <v>128.285</v>
      </c>
      <c r="H22" s="10">
        <f>Table1[[#This Row],[PV]]*Table1[[#This Row],[STOCK]]</f>
        <v>256.57</v>
      </c>
    </row>
    <row r="23" spans="1:8" x14ac:dyDescent="0.3">
      <c r="A23" s="3" t="s">
        <v>60</v>
      </c>
      <c r="B23" s="5" t="s">
        <v>61</v>
      </c>
      <c r="C23" s="5"/>
      <c r="D23" s="5" t="s">
        <v>62</v>
      </c>
      <c r="E23" s="5" t="s">
        <v>112</v>
      </c>
      <c r="F23" s="7">
        <v>53</v>
      </c>
      <c r="G23" s="9">
        <v>361</v>
      </c>
      <c r="H23" s="10">
        <f>Table1[[#This Row],[PV]]*Table1[[#This Row],[STOCK]]</f>
        <v>19133</v>
      </c>
    </row>
    <row r="24" spans="1:8" hidden="1" x14ac:dyDescent="0.3">
      <c r="A24" s="4" t="s">
        <v>102</v>
      </c>
      <c r="B24" s="6" t="s">
        <v>105</v>
      </c>
      <c r="C24" s="6"/>
      <c r="D24" s="6" t="s">
        <v>108</v>
      </c>
      <c r="E24" s="6" t="s">
        <v>112</v>
      </c>
      <c r="F24" s="8">
        <v>262</v>
      </c>
      <c r="G24" s="9">
        <v>0.27500000000000002</v>
      </c>
      <c r="H24" s="10">
        <f>Table1[[#This Row],[PV]]*Table1[[#This Row],[STOCK]]</f>
        <v>72.050000000000011</v>
      </c>
    </row>
    <row r="25" spans="1:8" x14ac:dyDescent="0.3">
      <c r="A25" s="22" t="s">
        <v>63</v>
      </c>
      <c r="B25" s="11" t="s">
        <v>64</v>
      </c>
      <c r="C25" s="5"/>
      <c r="D25" s="11" t="s">
        <v>65</v>
      </c>
      <c r="E25" s="5" t="s">
        <v>113</v>
      </c>
      <c r="F25" s="7">
        <v>21</v>
      </c>
      <c r="G25" s="9">
        <v>827.48500000000001</v>
      </c>
      <c r="H25" s="10">
        <f>Table1[[#This Row],[PV]]*Table1[[#This Row],[STOCK]]</f>
        <v>17377.185000000001</v>
      </c>
    </row>
    <row r="26" spans="1:8" x14ac:dyDescent="0.3">
      <c r="A26" s="21" t="s">
        <v>66</v>
      </c>
      <c r="B26" s="12" t="s">
        <v>67</v>
      </c>
      <c r="C26" s="6"/>
      <c r="D26" s="6" t="s">
        <v>68</v>
      </c>
      <c r="E26" s="6" t="s">
        <v>113</v>
      </c>
      <c r="F26" s="8">
        <v>59</v>
      </c>
      <c r="G26" s="9">
        <v>765.99</v>
      </c>
      <c r="H26" s="10">
        <f>Table1[[#This Row],[PV]]*Table1[[#This Row],[STOCK]]</f>
        <v>45193.41</v>
      </c>
    </row>
    <row r="27" spans="1:8" x14ac:dyDescent="0.3">
      <c r="A27" s="3" t="s">
        <v>69</v>
      </c>
      <c r="B27" s="5" t="s">
        <v>70</v>
      </c>
      <c r="C27" s="5"/>
      <c r="D27" s="5" t="s">
        <v>71</v>
      </c>
      <c r="E27" s="5" t="s">
        <v>113</v>
      </c>
      <c r="F27" s="7">
        <v>25</v>
      </c>
      <c r="G27" s="9">
        <v>859.55</v>
      </c>
      <c r="H27" s="10">
        <f>Table1[[#This Row],[PV]]*Table1[[#This Row],[STOCK]]</f>
        <v>21488.75</v>
      </c>
    </row>
    <row r="28" spans="1:8" x14ac:dyDescent="0.3">
      <c r="A28" s="4" t="s">
        <v>72</v>
      </c>
      <c r="B28" s="6" t="s">
        <v>73</v>
      </c>
      <c r="C28" s="6"/>
      <c r="D28" s="6" t="s">
        <v>74</v>
      </c>
      <c r="E28" s="6" t="s">
        <v>113</v>
      </c>
      <c r="F28" s="8">
        <v>1</v>
      </c>
      <c r="G28" s="9">
        <v>827.48500000000001</v>
      </c>
      <c r="H28" s="10">
        <f>Table1[[#This Row],[PV]]*Table1[[#This Row],[STOCK]]</f>
        <v>827.48500000000001</v>
      </c>
    </row>
    <row r="29" spans="1:8" x14ac:dyDescent="0.3">
      <c r="A29" s="3" t="s">
        <v>75</v>
      </c>
      <c r="B29" s="5" t="s">
        <v>76</v>
      </c>
      <c r="C29" s="5"/>
      <c r="D29" s="5" t="s">
        <v>77</v>
      </c>
      <c r="E29" s="5" t="s">
        <v>113</v>
      </c>
      <c r="F29" s="7">
        <v>4</v>
      </c>
      <c r="G29" s="9">
        <v>859.55</v>
      </c>
      <c r="H29" s="10">
        <f>Table1[[#This Row],[PV]]*Table1[[#This Row],[STOCK]]</f>
        <v>3438.2</v>
      </c>
    </row>
    <row r="30" spans="1:8" x14ac:dyDescent="0.3">
      <c r="A30" s="4" t="s">
        <v>78</v>
      </c>
      <c r="B30" s="6" t="s">
        <v>79</v>
      </c>
      <c r="C30" s="6"/>
      <c r="D30" s="6" t="s">
        <v>80</v>
      </c>
      <c r="E30" s="6" t="s">
        <v>113</v>
      </c>
      <c r="F30" s="8">
        <v>8</v>
      </c>
      <c r="G30" s="9">
        <v>918.96500000000003</v>
      </c>
      <c r="H30" s="10">
        <f>Table1[[#This Row],[PV]]*Table1[[#This Row],[STOCK]]</f>
        <v>7351.72</v>
      </c>
    </row>
    <row r="31" spans="1:8" x14ac:dyDescent="0.3">
      <c r="A31" s="3" t="s">
        <v>81</v>
      </c>
      <c r="B31" s="5" t="s">
        <v>82</v>
      </c>
      <c r="C31" s="19" t="s">
        <v>121</v>
      </c>
      <c r="D31" s="5" t="s">
        <v>83</v>
      </c>
      <c r="E31" s="5" t="s">
        <v>114</v>
      </c>
      <c r="F31" s="7">
        <v>2</v>
      </c>
      <c r="G31" s="9">
        <v>583.91849999999999</v>
      </c>
      <c r="H31" s="10">
        <f>Table1[[#This Row],[PV]]*Table1[[#This Row],[STOCK]]</f>
        <v>1167.837</v>
      </c>
    </row>
    <row r="32" spans="1:8" x14ac:dyDescent="0.3">
      <c r="A32" s="4" t="s">
        <v>103</v>
      </c>
      <c r="B32" s="6" t="s">
        <v>106</v>
      </c>
      <c r="C32" s="20" t="s">
        <v>121</v>
      </c>
      <c r="D32" s="6" t="s">
        <v>109</v>
      </c>
      <c r="E32" s="6" t="s">
        <v>114</v>
      </c>
      <c r="F32" s="8">
        <v>2</v>
      </c>
      <c r="G32" s="9">
        <v>713.33500000000004</v>
      </c>
      <c r="H32" s="10">
        <f>Table1[[#This Row],[PV]]*Table1[[#This Row],[STOCK]]</f>
        <v>1426.67</v>
      </c>
    </row>
    <row r="33" spans="1:8" x14ac:dyDescent="0.3">
      <c r="A33" s="3" t="s">
        <v>84</v>
      </c>
      <c r="B33" s="5" t="s">
        <v>85</v>
      </c>
      <c r="C33" s="18" t="s">
        <v>122</v>
      </c>
      <c r="D33" s="5" t="s">
        <v>86</v>
      </c>
      <c r="E33" s="5" t="s">
        <v>114</v>
      </c>
      <c r="F33" s="7">
        <v>8</v>
      </c>
      <c r="G33" s="9">
        <v>813.33500000000004</v>
      </c>
      <c r="H33" s="10">
        <f>Table1[[#This Row],[PV]]*Table1[[#This Row],[STOCK]]</f>
        <v>6506.68</v>
      </c>
    </row>
    <row r="34" spans="1:8" x14ac:dyDescent="0.3">
      <c r="A34" s="4" t="s">
        <v>87</v>
      </c>
      <c r="B34" s="6" t="s">
        <v>88</v>
      </c>
      <c r="C34" s="17" t="s">
        <v>122</v>
      </c>
      <c r="D34" s="6" t="s">
        <v>89</v>
      </c>
      <c r="E34" s="6" t="s">
        <v>114</v>
      </c>
      <c r="F34" s="8">
        <v>3</v>
      </c>
      <c r="G34" s="9">
        <v>708.33500000000004</v>
      </c>
      <c r="H34" s="10">
        <f>Table1[[#This Row],[PV]]*Table1[[#This Row],[STOCK]]</f>
        <v>2125.0050000000001</v>
      </c>
    </row>
    <row r="35" spans="1:8" x14ac:dyDescent="0.3">
      <c r="A35" s="3" t="s">
        <v>90</v>
      </c>
      <c r="B35" s="5" t="s">
        <v>91</v>
      </c>
      <c r="C35" s="12" t="s">
        <v>124</v>
      </c>
      <c r="D35" s="5" t="s">
        <v>92</v>
      </c>
      <c r="E35" s="5" t="s">
        <v>114</v>
      </c>
      <c r="F35" s="7">
        <v>29</v>
      </c>
      <c r="G35" s="9">
        <v>2150.835</v>
      </c>
      <c r="H35" s="10">
        <f>Table1[[#This Row],[PV]]*Table1[[#This Row],[STOCK]]</f>
        <v>62374.215000000004</v>
      </c>
    </row>
    <row r="36" spans="1:8" x14ac:dyDescent="0.3">
      <c r="A36" s="4" t="s">
        <v>93</v>
      </c>
      <c r="B36" s="6" t="s">
        <v>94</v>
      </c>
      <c r="C36" s="12" t="s">
        <v>124</v>
      </c>
      <c r="D36" s="6" t="s">
        <v>95</v>
      </c>
      <c r="E36" s="6" t="s">
        <v>114</v>
      </c>
      <c r="F36" s="8">
        <v>29</v>
      </c>
      <c r="G36" s="9">
        <v>1680.835</v>
      </c>
      <c r="H36" s="10">
        <f>Table1[[#This Row],[PV]]*Table1[[#This Row],[STOCK]]</f>
        <v>48744.215000000004</v>
      </c>
    </row>
    <row r="37" spans="1:8" x14ac:dyDescent="0.3">
      <c r="A37" s="3" t="s">
        <v>96</v>
      </c>
      <c r="B37" s="5" t="s">
        <v>97</v>
      </c>
      <c r="C37" s="12" t="s">
        <v>124</v>
      </c>
      <c r="D37" s="5" t="s">
        <v>98</v>
      </c>
      <c r="E37" s="5" t="s">
        <v>114</v>
      </c>
      <c r="F37" s="7">
        <v>5</v>
      </c>
      <c r="G37" s="9">
        <v>1205</v>
      </c>
      <c r="H37" s="10">
        <f>Table1[[#This Row],[PV]]*Table1[[#This Row],[STOCK]]</f>
        <v>6025</v>
      </c>
    </row>
    <row r="38" spans="1:8" x14ac:dyDescent="0.3">
      <c r="A38" s="23"/>
      <c r="B38" s="24"/>
      <c r="C38" s="24"/>
      <c r="D38" s="24"/>
      <c r="E38" s="24"/>
      <c r="F38" s="25"/>
      <c r="G38" s="26"/>
      <c r="H38" s="26">
        <f>SUBTOTAL(109,Table1[Valeur Totale])</f>
        <v>414725.94200000004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Thibault Maheu</dc:creator>
  <cp:lastModifiedBy>Pro et Discount</cp:lastModifiedBy>
  <dcterms:created xsi:type="dcterms:W3CDTF">2025-10-01T12:59:19Z</dcterms:created>
  <dcterms:modified xsi:type="dcterms:W3CDTF">2025-11-29T10:20:31Z</dcterms:modified>
</cp:coreProperties>
</file>